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arco Guhl\Documents\Fachberater Sport\Staffeltage\2026-27\"/>
    </mc:Choice>
  </mc:AlternateContent>
  <bookViews>
    <workbookView xWindow="0" yWindow="0" windowWidth="20490" windowHeight="7170" tabRatio="690"/>
  </bookViews>
  <sheets>
    <sheet name="Staffelzettel 3x800m" sheetId="8" r:id="rId1"/>
    <sheet name="Staffelzettel 4x100m" sheetId="4" r:id="rId2"/>
    <sheet name="Schulliste" sheetId="7" r:id="rId3"/>
    <sheet name="Transskription" sheetId="6" r:id="rId4"/>
  </sheets>
  <definedNames>
    <definedName name="_xlnm.Print_Area" localSheetId="0">'Staffelzettel 3x800m'!$A$1:$X$54</definedName>
    <definedName name="_xlnm.Print_Area" localSheetId="1">'Staffelzettel 4x100m'!$A$1:$X$57</definedName>
  </definedNames>
  <calcPr calcId="162913"/>
</workbook>
</file>

<file path=xl/calcChain.xml><?xml version="1.0" encoding="utf-8"?>
<calcChain xmlns="http://schemas.openxmlformats.org/spreadsheetml/2006/main">
  <c r="I46" i="6" l="1"/>
  <c r="H46" i="6"/>
  <c r="G46" i="6"/>
  <c r="AA4" i="8" l="1"/>
  <c r="AA4" i="4"/>
  <c r="F12" i="6" l="1"/>
  <c r="H82" i="6" l="1"/>
  <c r="G82" i="6"/>
  <c r="F82" i="6"/>
  <c r="E82" i="6" s="1"/>
  <c r="H80" i="6"/>
  <c r="G80" i="6"/>
  <c r="F80" i="6"/>
  <c r="E80" i="6" s="1"/>
  <c r="H78" i="6"/>
  <c r="G78" i="6"/>
  <c r="F78" i="6"/>
  <c r="E78" i="6" s="1"/>
  <c r="H76" i="6"/>
  <c r="G76" i="6"/>
  <c r="F76" i="6"/>
  <c r="E76" i="6" s="1"/>
  <c r="H74" i="6"/>
  <c r="G74" i="6"/>
  <c r="F74" i="6"/>
  <c r="E74" i="6" s="1"/>
  <c r="H72" i="6"/>
  <c r="G72" i="6"/>
  <c r="F72" i="6"/>
  <c r="E72" i="6" s="1"/>
  <c r="H70" i="6"/>
  <c r="G70" i="6"/>
  <c r="F70" i="6"/>
  <c r="E70" i="6" s="1"/>
  <c r="H68" i="6"/>
  <c r="G68" i="6"/>
  <c r="F68" i="6"/>
  <c r="E68" i="6" s="1"/>
  <c r="H66" i="6"/>
  <c r="G66" i="6"/>
  <c r="F66" i="6"/>
  <c r="H64" i="6"/>
  <c r="G64" i="6"/>
  <c r="F64" i="6"/>
  <c r="E64" i="6" s="1"/>
  <c r="H62" i="6"/>
  <c r="G62" i="6"/>
  <c r="F62" i="6"/>
  <c r="E62" i="6" s="1"/>
  <c r="H60" i="6"/>
  <c r="G60" i="6"/>
  <c r="F60" i="6"/>
  <c r="E60" i="6" s="1"/>
  <c r="H58" i="6"/>
  <c r="G58" i="6"/>
  <c r="F58" i="6"/>
  <c r="E58" i="6" s="1"/>
  <c r="H56" i="6"/>
  <c r="G56" i="6"/>
  <c r="F56" i="6"/>
  <c r="E56" i="6" s="1"/>
  <c r="H54" i="6"/>
  <c r="G54" i="6"/>
  <c r="F54" i="6"/>
  <c r="E54" i="6" s="1"/>
  <c r="H52" i="6"/>
  <c r="G52" i="6"/>
  <c r="F52" i="6"/>
  <c r="E52" i="6" s="1"/>
  <c r="H50" i="6"/>
  <c r="G50" i="6"/>
  <c r="F50" i="6"/>
  <c r="E50" i="6" s="1"/>
  <c r="H48" i="6"/>
  <c r="G48" i="6"/>
  <c r="F48" i="6"/>
  <c r="E48" i="6" s="1"/>
  <c r="E66" i="6"/>
  <c r="B82" i="6"/>
  <c r="B80" i="6"/>
  <c r="B78" i="6"/>
  <c r="B76" i="6"/>
  <c r="B74" i="6"/>
  <c r="B72" i="6"/>
  <c r="B70" i="6"/>
  <c r="B68" i="6"/>
  <c r="B66" i="6"/>
  <c r="B64" i="6"/>
  <c r="B62" i="6"/>
  <c r="B60" i="6"/>
  <c r="B58" i="6"/>
  <c r="B56" i="6"/>
  <c r="B54" i="6"/>
  <c r="B52" i="6"/>
  <c r="B50" i="6"/>
  <c r="B48" i="6"/>
  <c r="C39" i="4" l="1"/>
  <c r="C20" i="4"/>
  <c r="G39" i="4"/>
  <c r="G20" i="4"/>
  <c r="K39" i="4"/>
  <c r="K20" i="4"/>
  <c r="O39" i="4"/>
  <c r="O20" i="4"/>
  <c r="S39" i="4"/>
  <c r="S20" i="4"/>
  <c r="W39" i="4"/>
  <c r="W20" i="4"/>
  <c r="W1" i="4"/>
  <c r="S1" i="4"/>
  <c r="O1" i="4"/>
  <c r="K1" i="4"/>
  <c r="G1" i="4"/>
  <c r="W37" i="8"/>
  <c r="W19" i="8"/>
  <c r="W1" i="8"/>
  <c r="S37" i="8"/>
  <c r="S19" i="8"/>
  <c r="S1" i="8"/>
  <c r="O37" i="8"/>
  <c r="O19" i="8"/>
  <c r="O1" i="8"/>
  <c r="K37" i="8"/>
  <c r="K19" i="8"/>
  <c r="K1" i="8"/>
  <c r="G37" i="8"/>
  <c r="G19" i="8"/>
  <c r="G1" i="8"/>
  <c r="C37" i="8"/>
  <c r="C19" i="8"/>
  <c r="V41" i="8"/>
  <c r="R41" i="8"/>
  <c r="N41" i="8"/>
  <c r="J41" i="8"/>
  <c r="F41" i="8"/>
  <c r="B41" i="8"/>
  <c r="V39" i="8"/>
  <c r="R39" i="8"/>
  <c r="N39" i="8"/>
  <c r="J39" i="8"/>
  <c r="F39" i="8"/>
  <c r="B39" i="8"/>
  <c r="V23" i="8"/>
  <c r="R23" i="8"/>
  <c r="N23" i="8"/>
  <c r="J23" i="8"/>
  <c r="F23" i="8"/>
  <c r="B23" i="8"/>
  <c r="V21" i="8"/>
  <c r="R21" i="8"/>
  <c r="N21" i="8"/>
  <c r="J21" i="8"/>
  <c r="F21" i="8"/>
  <c r="B21" i="8"/>
  <c r="W45" i="8"/>
  <c r="D82" i="6" s="1"/>
  <c r="B4" i="8"/>
  <c r="V40" i="8" s="1"/>
  <c r="AA3" i="8"/>
  <c r="O27" i="8" s="1"/>
  <c r="D68" i="6" s="1"/>
  <c r="V3" i="8"/>
  <c r="R3" i="8"/>
  <c r="N3" i="8"/>
  <c r="J3" i="8"/>
  <c r="F3" i="8"/>
  <c r="AA2" i="8"/>
  <c r="G45" i="8" s="1"/>
  <c r="D58" i="6" s="1"/>
  <c r="A1" i="8"/>
  <c r="U37" i="8" s="1"/>
  <c r="V4" i="8" l="1"/>
  <c r="B22" i="8"/>
  <c r="F4" i="8"/>
  <c r="J22" i="8"/>
  <c r="R40" i="8"/>
  <c r="J4" i="8"/>
  <c r="R22" i="8"/>
  <c r="J40" i="8"/>
  <c r="N4" i="8"/>
  <c r="B40" i="8"/>
  <c r="S9" i="8"/>
  <c r="D72" i="6" s="1"/>
  <c r="S27" i="8"/>
  <c r="D74" i="6" s="1"/>
  <c r="A19" i="8"/>
  <c r="I1" i="8"/>
  <c r="Q19" i="8"/>
  <c r="K9" i="8"/>
  <c r="D60" i="6" s="1"/>
  <c r="C27" i="8"/>
  <c r="D50" i="6" s="1"/>
  <c r="I37" i="8"/>
  <c r="K45" i="8"/>
  <c r="D64" i="6" s="1"/>
  <c r="M1" i="8"/>
  <c r="O9" i="8"/>
  <c r="D66" i="6" s="1"/>
  <c r="E19" i="8"/>
  <c r="U19" i="8"/>
  <c r="F22" i="8"/>
  <c r="V22" i="8"/>
  <c r="G27" i="8"/>
  <c r="D56" i="6" s="1"/>
  <c r="W27" i="8"/>
  <c r="D80" i="6" s="1"/>
  <c r="M37" i="8"/>
  <c r="N40" i="8"/>
  <c r="O45" i="8"/>
  <c r="D70" i="6" s="1"/>
  <c r="C45" i="8"/>
  <c r="D52" i="6" s="1"/>
  <c r="S45" i="8"/>
  <c r="D76" i="6" s="1"/>
  <c r="Q1" i="8"/>
  <c r="C9" i="8"/>
  <c r="D48" i="6" s="1"/>
  <c r="I19" i="8"/>
  <c r="K27" i="8"/>
  <c r="D62" i="6" s="1"/>
  <c r="A37" i="8"/>
  <c r="Q37" i="8"/>
  <c r="E1" i="8"/>
  <c r="U1" i="8"/>
  <c r="R4" i="8"/>
  <c r="G9" i="8"/>
  <c r="D54" i="6" s="1"/>
  <c r="W9" i="8"/>
  <c r="D78" i="6" s="1"/>
  <c r="M19" i="8"/>
  <c r="N22" i="8"/>
  <c r="E37" i="8"/>
  <c r="F40" i="8"/>
  <c r="E12" i="6"/>
  <c r="F46" i="6"/>
  <c r="E46" i="6" s="1"/>
  <c r="I44" i="6"/>
  <c r="H44" i="6"/>
  <c r="G44" i="6"/>
  <c r="F44" i="6"/>
  <c r="E44" i="6" s="1"/>
  <c r="I42" i="6"/>
  <c r="H42" i="6"/>
  <c r="G42" i="6"/>
  <c r="F42" i="6"/>
  <c r="E42" i="6" s="1"/>
  <c r="I40" i="6"/>
  <c r="H40" i="6"/>
  <c r="G40" i="6"/>
  <c r="F40" i="6"/>
  <c r="E40" i="6" s="1"/>
  <c r="I38" i="6"/>
  <c r="H38" i="6"/>
  <c r="G38" i="6"/>
  <c r="G36" i="6"/>
  <c r="F38" i="6"/>
  <c r="E38" i="6" s="1"/>
  <c r="I36" i="6"/>
  <c r="H36" i="6"/>
  <c r="F36" i="6"/>
  <c r="E36" i="6" s="1"/>
  <c r="I34" i="6"/>
  <c r="H34" i="6"/>
  <c r="G34" i="6"/>
  <c r="F34" i="6"/>
  <c r="E34" i="6" s="1"/>
  <c r="I32" i="6"/>
  <c r="H32" i="6"/>
  <c r="G32" i="6"/>
  <c r="F32" i="6"/>
  <c r="E32" i="6" s="1"/>
  <c r="I30" i="6"/>
  <c r="H30" i="6"/>
  <c r="G30" i="6"/>
  <c r="F30" i="6"/>
  <c r="E30" i="6" s="1"/>
  <c r="I28" i="6"/>
  <c r="H28" i="6"/>
  <c r="G28" i="6"/>
  <c r="F28" i="6"/>
  <c r="E28" i="6" s="1"/>
  <c r="I26" i="6"/>
  <c r="H26" i="6"/>
  <c r="G26" i="6"/>
  <c r="F26" i="6"/>
  <c r="E26" i="6" s="1"/>
  <c r="I24" i="6"/>
  <c r="H24" i="6"/>
  <c r="G24" i="6"/>
  <c r="F24" i="6"/>
  <c r="E24" i="6" s="1"/>
  <c r="I22" i="6"/>
  <c r="H22" i="6"/>
  <c r="G22" i="6"/>
  <c r="F22" i="6"/>
  <c r="E22" i="6" s="1"/>
  <c r="I20" i="6"/>
  <c r="H20" i="6"/>
  <c r="G20" i="6"/>
  <c r="F20" i="6"/>
  <c r="E20" i="6" s="1"/>
  <c r="I18" i="6"/>
  <c r="H18" i="6"/>
  <c r="G18" i="6"/>
  <c r="F18" i="6"/>
  <c r="E18" i="6" s="1"/>
  <c r="I16" i="6"/>
  <c r="H16" i="6"/>
  <c r="G16" i="6"/>
  <c r="F16" i="6"/>
  <c r="E16" i="6" s="1"/>
  <c r="I14" i="6"/>
  <c r="H14" i="6"/>
  <c r="G14" i="6"/>
  <c r="F14" i="6"/>
  <c r="E14" i="6" s="1"/>
  <c r="I12" i="6"/>
  <c r="H12" i="6"/>
  <c r="G12" i="6"/>
  <c r="B46" i="6"/>
  <c r="B44" i="6"/>
  <c r="B42" i="6"/>
  <c r="B40" i="6"/>
  <c r="B38" i="6"/>
  <c r="B36" i="6"/>
  <c r="B34" i="6"/>
  <c r="B32" i="6"/>
  <c r="B30" i="6"/>
  <c r="B28" i="6"/>
  <c r="B26" i="6"/>
  <c r="B24" i="6"/>
  <c r="B22" i="6"/>
  <c r="B20" i="6"/>
  <c r="B18" i="6"/>
  <c r="B14" i="6"/>
  <c r="B12" i="6"/>
  <c r="B16" i="6"/>
  <c r="B41" i="4" l="1"/>
  <c r="B22" i="4"/>
  <c r="V3" i="4"/>
  <c r="R3" i="4"/>
  <c r="N3" i="4"/>
  <c r="J3" i="4"/>
  <c r="F3" i="4"/>
  <c r="V43" i="4"/>
  <c r="V24" i="4"/>
  <c r="R43" i="4"/>
  <c r="R24" i="4"/>
  <c r="N43" i="4"/>
  <c r="N24" i="4"/>
  <c r="J43" i="4"/>
  <c r="J24" i="4"/>
  <c r="F43" i="4"/>
  <c r="F24" i="4"/>
  <c r="B43" i="4"/>
  <c r="B24" i="4"/>
  <c r="A1" i="4"/>
  <c r="Q39" i="4" s="1"/>
  <c r="S9" i="4"/>
  <c r="AA3" i="4"/>
  <c r="K9" i="4" s="1"/>
  <c r="AA2" i="4"/>
  <c r="C9" i="4" s="1"/>
  <c r="R41" i="4" l="1"/>
  <c r="R22" i="4"/>
  <c r="F41" i="4"/>
  <c r="F22" i="4"/>
  <c r="J22" i="4"/>
  <c r="J41" i="4"/>
  <c r="V22" i="4"/>
  <c r="V41" i="4"/>
  <c r="N41" i="4"/>
  <c r="N22" i="4"/>
  <c r="D36" i="6"/>
  <c r="D24" i="6"/>
  <c r="A20" i="4"/>
  <c r="E1" i="4"/>
  <c r="U1" i="4"/>
  <c r="M20" i="4"/>
  <c r="E39" i="4"/>
  <c r="U39" i="4"/>
  <c r="I1" i="4"/>
  <c r="Q20" i="4"/>
  <c r="I39" i="4"/>
  <c r="M1" i="4"/>
  <c r="E20" i="4"/>
  <c r="U20" i="4"/>
  <c r="M39" i="4"/>
  <c r="Q1" i="4"/>
  <c r="I20" i="4"/>
  <c r="A39" i="4"/>
  <c r="W47" i="4"/>
  <c r="S28" i="4"/>
  <c r="W9" i="4"/>
  <c r="W28" i="4"/>
  <c r="S47" i="4"/>
  <c r="O47" i="4"/>
  <c r="K47" i="4"/>
  <c r="O28" i="4"/>
  <c r="O9" i="4"/>
  <c r="K28" i="4"/>
  <c r="G28" i="4"/>
  <c r="G47" i="4"/>
  <c r="G9" i="4"/>
  <c r="C28" i="4"/>
  <c r="C47" i="4"/>
  <c r="D42" i="6" l="1"/>
  <c r="D44" i="6"/>
  <c r="D46" i="6"/>
  <c r="D38" i="6"/>
  <c r="D40" i="6"/>
  <c r="D30" i="6"/>
  <c r="D32" i="6"/>
  <c r="D34" i="6"/>
  <c r="D26" i="6"/>
  <c r="D28" i="6"/>
  <c r="D18" i="6"/>
  <c r="D20" i="6"/>
  <c r="D22" i="6"/>
  <c r="D14" i="6"/>
  <c r="B4" i="4" l="1"/>
  <c r="B2" i="6" s="1"/>
  <c r="C50" i="6" l="1"/>
  <c r="C58" i="6"/>
  <c r="C66" i="6"/>
  <c r="C74" i="6"/>
  <c r="C82" i="6"/>
  <c r="C54" i="6"/>
  <c r="C70" i="6"/>
  <c r="C56" i="6"/>
  <c r="C64" i="6"/>
  <c r="C80" i="6"/>
  <c r="C52" i="6"/>
  <c r="C60" i="6"/>
  <c r="C68" i="6"/>
  <c r="C76" i="6"/>
  <c r="C62" i="6"/>
  <c r="C78" i="6"/>
  <c r="C48" i="6"/>
  <c r="C72" i="6"/>
  <c r="C38" i="6"/>
  <c r="C26" i="6"/>
  <c r="C14" i="6"/>
  <c r="C36" i="6"/>
  <c r="C46" i="6"/>
  <c r="C16" i="6"/>
  <c r="C20" i="6"/>
  <c r="C34" i="6"/>
  <c r="C44" i="6"/>
  <c r="C32" i="6"/>
  <c r="C22" i="6"/>
  <c r="C40" i="6"/>
  <c r="C28" i="6"/>
  <c r="C42" i="6"/>
  <c r="C12" i="6"/>
  <c r="C24" i="6"/>
  <c r="C30" i="6"/>
  <c r="C18" i="6"/>
  <c r="V42" i="4"/>
  <c r="V4" i="4"/>
  <c r="R42" i="4"/>
  <c r="R4" i="4"/>
  <c r="V23" i="4"/>
  <c r="R23" i="4"/>
  <c r="N42" i="4"/>
  <c r="B42" i="4"/>
  <c r="J42" i="4"/>
  <c r="F42" i="4"/>
  <c r="N23" i="4"/>
  <c r="N4" i="4"/>
  <c r="F4" i="4"/>
  <c r="J23" i="4"/>
  <c r="J4" i="4"/>
  <c r="F23" i="4"/>
  <c r="B23" i="4"/>
  <c r="D16" i="6" l="1"/>
  <c r="D12" i="6"/>
</calcChain>
</file>

<file path=xl/comments1.xml><?xml version="1.0" encoding="utf-8"?>
<comments xmlns="http://schemas.openxmlformats.org/spreadsheetml/2006/main">
  <authors>
    <author>Marco Guhl</author>
  </authors>
  <commentList>
    <comment ref="R34" authorId="0" shapeId="0">
      <text>
        <r>
          <rPr>
            <b/>
            <sz val="9"/>
            <color indexed="81"/>
            <rFont val="Segoe UI"/>
            <family val="2"/>
          </rPr>
          <t>Marco Guhl: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Unterschrft nur auf dem Ausdruck erforderlich</t>
        </r>
      </text>
    </comment>
  </commentList>
</comments>
</file>

<file path=xl/sharedStrings.xml><?xml version="1.0" encoding="utf-8"?>
<sst xmlns="http://schemas.openxmlformats.org/spreadsheetml/2006/main" count="586" uniqueCount="187">
  <si>
    <t xml:space="preserve">Staffelaufstellung </t>
  </si>
  <si>
    <t>Schule :</t>
  </si>
  <si>
    <t>Betreuer :</t>
  </si>
  <si>
    <t>Mädchen</t>
  </si>
  <si>
    <t>Vorname</t>
  </si>
  <si>
    <t>Name</t>
  </si>
  <si>
    <t>Geburtsjahr</t>
  </si>
  <si>
    <t>Jungen</t>
  </si>
  <si>
    <t>Altersklasse :</t>
  </si>
  <si>
    <t>Team 1</t>
  </si>
  <si>
    <t>Team 2</t>
  </si>
  <si>
    <t>Jahrgang</t>
  </si>
  <si>
    <t>Ju / Mä</t>
  </si>
  <si>
    <t>Team</t>
  </si>
  <si>
    <t>Schule:</t>
  </si>
  <si>
    <t>Schulkennung:</t>
  </si>
  <si>
    <t>08G31</t>
  </si>
  <si>
    <t>08A10</t>
  </si>
  <si>
    <t>VHS Neukölln - Otto-Suhr / Tannenhofschule</t>
  </si>
  <si>
    <t>08B01</t>
  </si>
  <si>
    <t>Annedore-Leber-Oberschule</t>
  </si>
  <si>
    <t>08B02</t>
  </si>
  <si>
    <t>08B04</t>
  </si>
  <si>
    <t>OSZ Informations- und Medizintechnik</t>
  </si>
  <si>
    <t>08B05</t>
  </si>
  <si>
    <t>08G01</t>
  </si>
  <si>
    <t>08G02</t>
  </si>
  <si>
    <t>08G03</t>
  </si>
  <si>
    <t>08G05</t>
  </si>
  <si>
    <t>08G06</t>
  </si>
  <si>
    <t>08G07</t>
  </si>
  <si>
    <t>08G08</t>
  </si>
  <si>
    <t>08G09</t>
  </si>
  <si>
    <t>08G11</t>
  </si>
  <si>
    <t>Schliemann-Grundschule</t>
  </si>
  <si>
    <t>08G12</t>
  </si>
  <si>
    <t>08G13</t>
  </si>
  <si>
    <t>08G14</t>
  </si>
  <si>
    <t>08G15</t>
  </si>
  <si>
    <t>08G16</t>
  </si>
  <si>
    <t>08G17</t>
  </si>
  <si>
    <t>08G18</t>
  </si>
  <si>
    <t>08G19</t>
  </si>
  <si>
    <t>08G20</t>
  </si>
  <si>
    <t>08G21</t>
  </si>
  <si>
    <t>08G22</t>
  </si>
  <si>
    <t>08G23</t>
  </si>
  <si>
    <t>08G24</t>
  </si>
  <si>
    <t>08G25</t>
  </si>
  <si>
    <t>08G26</t>
  </si>
  <si>
    <t>08G27</t>
  </si>
  <si>
    <t>08G28</t>
  </si>
  <si>
    <t>08G29</t>
  </si>
  <si>
    <t>08G30</t>
  </si>
  <si>
    <t>08G33</t>
  </si>
  <si>
    <t>08G34</t>
  </si>
  <si>
    <t>08G35</t>
  </si>
  <si>
    <t>08G36</t>
  </si>
  <si>
    <t>08G37</t>
  </si>
  <si>
    <t>08K01</t>
  </si>
  <si>
    <t>08K02</t>
  </si>
  <si>
    <t>Hermann-von-Helmholtz-Schule</t>
  </si>
  <si>
    <t>08K03</t>
  </si>
  <si>
    <t>Otto-Hahn-Schule</t>
  </si>
  <si>
    <t>08K04</t>
  </si>
  <si>
    <t>Heinrich-Mann-Schule</t>
  </si>
  <si>
    <t>08K05</t>
  </si>
  <si>
    <t>Clay-Schule</t>
  </si>
  <si>
    <t>08K06</t>
  </si>
  <si>
    <t>08K08</t>
  </si>
  <si>
    <t>Gemeinschaftsschule auf dem Campus Rütli</t>
  </si>
  <si>
    <t>08K09</t>
  </si>
  <si>
    <t>Röntgen-Schule</t>
  </si>
  <si>
    <t>08K10</t>
  </si>
  <si>
    <t>Zuckmayer-Schule</t>
  </si>
  <si>
    <t>08K11</t>
  </si>
  <si>
    <t>Alfred-Nobel-Schule</t>
  </si>
  <si>
    <t>08K12</t>
  </si>
  <si>
    <t>Kepler-Schule</t>
  </si>
  <si>
    <t>08K13</t>
  </si>
  <si>
    <t>Gemeinschaftsschule Campus Efeuweg</t>
  </si>
  <si>
    <t>08P01</t>
  </si>
  <si>
    <t>08P02</t>
  </si>
  <si>
    <t>08P03</t>
  </si>
  <si>
    <t>08P04</t>
  </si>
  <si>
    <t>Katholische Schule Sankt Marien</t>
  </si>
  <si>
    <t>08P08</t>
  </si>
  <si>
    <t>Cenfila gGmbH</t>
  </si>
  <si>
    <t>08P09</t>
  </si>
  <si>
    <t>08P10</t>
  </si>
  <si>
    <t>Akademie Seehof GmbH - Private Berufsfachschule für Altenpflege</t>
  </si>
  <si>
    <t>08P13</t>
  </si>
  <si>
    <t>08P15</t>
  </si>
  <si>
    <t>IB-Berlin-Brandenburg gGmbH - Medizinische Akademie Berlin</t>
  </si>
  <si>
    <t>08P17</t>
  </si>
  <si>
    <t>DAA - Deutsche Angestellten-Akademie GmbH</t>
  </si>
  <si>
    <t>08S01</t>
  </si>
  <si>
    <t>Adolf-Reichwein-Schule</t>
  </si>
  <si>
    <t>08S04</t>
  </si>
  <si>
    <t>Schule am Zwickauer Damm</t>
  </si>
  <si>
    <t>08S05</t>
  </si>
  <si>
    <t>Schule am Hasenhegerweg</t>
  </si>
  <si>
    <t>08S06</t>
  </si>
  <si>
    <t>Hans-Fallada-Schule</t>
  </si>
  <si>
    <t>08S07</t>
  </si>
  <si>
    <t>Schule am Bienwaldring</t>
  </si>
  <si>
    <t>08S08</t>
  </si>
  <si>
    <t>Schilling-Schule</t>
  </si>
  <si>
    <t>08S09</t>
  </si>
  <si>
    <t>Schule an der Windmühle</t>
  </si>
  <si>
    <t>08Y01</t>
  </si>
  <si>
    <t>Albrecht-Dürer-Gymnasium</t>
  </si>
  <si>
    <t>08Y02</t>
  </si>
  <si>
    <t>Albert-Schweitzer-Gymnasium</t>
  </si>
  <si>
    <t>08Y03</t>
  </si>
  <si>
    <t>Albert-Einstein-Gymnasium</t>
  </si>
  <si>
    <t>08Y04</t>
  </si>
  <si>
    <t>Ernst-Abbe-Gymnasium</t>
  </si>
  <si>
    <t>08Y05</t>
  </si>
  <si>
    <t>Leonardo-da-Vinci-Gymnasium</t>
  </si>
  <si>
    <t>08Y06</t>
  </si>
  <si>
    <t>Hannah-Arendt-Gymnasium</t>
  </si>
  <si>
    <t>Kennung</t>
  </si>
  <si>
    <t>Schulname</t>
  </si>
  <si>
    <t>Hier dürfen keine Eintragungen vorgenommen werden!</t>
  </si>
  <si>
    <t>bitte nur hier die Schulkennung eintragen</t>
  </si>
  <si>
    <t>Lise-Meitner-Schule</t>
  </si>
  <si>
    <t>Carl-Legien-Schule</t>
  </si>
  <si>
    <t>Rixdorfer Schule</t>
  </si>
  <si>
    <t>Theodor-Storm-Schule</t>
  </si>
  <si>
    <t>Elbe-Schule</t>
  </si>
  <si>
    <t>Karl-Weise-Schule</t>
  </si>
  <si>
    <t>Hermann-Boddin-Schule</t>
  </si>
  <si>
    <t>Karlsgarten-Schule</t>
  </si>
  <si>
    <t>Regenbogen-Schule</t>
  </si>
  <si>
    <t>Peter-Petersen-Schule</t>
  </si>
  <si>
    <t>Bruno-Taut-Schule</t>
  </si>
  <si>
    <t>Konrad-Agahd-Schule</t>
  </si>
  <si>
    <t>Hermann-Sander-Schule</t>
  </si>
  <si>
    <t>Hugo-Heimann-Schule</t>
  </si>
  <si>
    <t>Richard-Schule</t>
  </si>
  <si>
    <t>Eduard-Mörike-Schule</t>
  </si>
  <si>
    <t>Herman-Nohl-Schule</t>
  </si>
  <si>
    <t>Sonnen-Schule</t>
  </si>
  <si>
    <t>Silberstein-Schule</t>
  </si>
  <si>
    <t>Schule am Regenweiher</t>
  </si>
  <si>
    <t>Zürich-Schule</t>
  </si>
  <si>
    <t>Schule am Teltowkanal</t>
  </si>
  <si>
    <t>Michael-Ende-Schule</t>
  </si>
  <si>
    <t>Christoph-Ruden-Schule</t>
  </si>
  <si>
    <t>Oskar-Heinroth-Schule</t>
  </si>
  <si>
    <t>Matthias-Claudius-Schule</t>
  </si>
  <si>
    <t>Wetzlar-Schule</t>
  </si>
  <si>
    <t>Schule am Sandsteinweg</t>
  </si>
  <si>
    <t>Janusz-Korczak-Schule</t>
  </si>
  <si>
    <t>Schule am Fliederbusch</t>
  </si>
  <si>
    <t>Lisa-Tetzner-Schule</t>
  </si>
  <si>
    <t>Schule in der Köllnischen Heide</t>
  </si>
  <si>
    <t>Löwenzahn-Schule</t>
  </si>
  <si>
    <t>Rose-Oehmichen-Schule</t>
  </si>
  <si>
    <t>Walter-Gropius-Schule</t>
  </si>
  <si>
    <t>Fritz-Karsen-Schule</t>
  </si>
  <si>
    <t>Johann-Georg-Elser-Schule</t>
  </si>
  <si>
    <t>Evangelische Schule Neukölln</t>
  </si>
  <si>
    <t>MeineSchuleBerlin</t>
  </si>
  <si>
    <t>b-trend-setting gUG</t>
  </si>
  <si>
    <t>Katholische Schule Sankt Marien (GS)</t>
  </si>
  <si>
    <t>Team 3</t>
  </si>
  <si>
    <t>4 x 100m Staffel</t>
  </si>
  <si>
    <t>Altersklassen</t>
  </si>
  <si>
    <t>hier ggf. ändern.</t>
  </si>
  <si>
    <t>4x100m</t>
  </si>
  <si>
    <t>Schule</t>
  </si>
  <si>
    <t>3 x 800m Staffel</t>
  </si>
  <si>
    <t>3x800m</t>
  </si>
  <si>
    <t>Disziplin</t>
  </si>
  <si>
    <t>L1</t>
  </si>
  <si>
    <t>L2</t>
  </si>
  <si>
    <t>L3</t>
  </si>
  <si>
    <t>L4</t>
  </si>
  <si>
    <t>WK3</t>
  </si>
  <si>
    <t>WK2</t>
  </si>
  <si>
    <t>WK1</t>
  </si>
  <si>
    <t>hier ggf. ändern</t>
  </si>
  <si>
    <t>Hier dürfen keine Eintragungen vorgenommen werden.</t>
  </si>
  <si>
    <t>Fantasia-Oberschule</t>
  </si>
  <si>
    <t>13K99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</si>
</sst>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"/>
  </numFmts>
  <fonts count="24" x14ac:knownFonts="1">
    <font>
      <sz val="10"/>
      <name val="Arial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indexed="81"/>
      <name val="Segoe UI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118">
    <xf numFmtId="0" fontId="0" fillId="0" borderId="0" xfId="0"/>
    <xf numFmtId="0" fontId="0" fillId="8" borderId="0" xfId="0" applyFill="1" applyBorder="1" applyAlignment="1">
      <alignment horizontal="center"/>
    </xf>
    <xf numFmtId="0" fontId="3" fillId="8" borderId="4" xfId="0" applyFont="1" applyFill="1" applyBorder="1" applyAlignment="1">
      <alignment horizontal="center" vertical="center"/>
    </xf>
    <xf numFmtId="0" fontId="0" fillId="8" borderId="0" xfId="0" applyFill="1" applyBorder="1"/>
    <xf numFmtId="0" fontId="7" fillId="0" borderId="4" xfId="0" applyFont="1" applyBorder="1" applyProtection="1">
      <protection locked="0"/>
    </xf>
    <xf numFmtId="0" fontId="15" fillId="8" borderId="10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vertical="center"/>
    </xf>
    <xf numFmtId="0" fontId="1" fillId="8" borderId="12" xfId="0" applyFont="1" applyFill="1" applyBorder="1" applyAlignment="1">
      <alignment horizontal="right" vertical="center"/>
    </xf>
    <xf numFmtId="0" fontId="0" fillId="8" borderId="13" xfId="0" applyFill="1" applyBorder="1" applyAlignment="1">
      <alignment vertical="center"/>
    </xf>
    <xf numFmtId="0" fontId="0" fillId="8" borderId="14" xfId="0" applyFill="1" applyBorder="1"/>
    <xf numFmtId="0" fontId="0" fillId="8" borderId="15" xfId="0" applyFill="1" applyBorder="1"/>
    <xf numFmtId="0" fontId="2" fillId="8" borderId="14" xfId="0" applyFont="1" applyFill="1" applyBorder="1" applyAlignment="1"/>
    <xf numFmtId="0" fontId="2" fillId="8" borderId="14" xfId="0" applyFont="1" applyFill="1" applyBorder="1"/>
    <xf numFmtId="0" fontId="9" fillId="3" borderId="16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/>
    </xf>
    <xf numFmtId="0" fontId="5" fillId="8" borderId="15" xfId="0" applyFont="1" applyFill="1" applyBorder="1" applyAlignment="1">
      <alignment horizontal="center" wrapText="1"/>
    </xf>
    <xf numFmtId="0" fontId="3" fillId="8" borderId="0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9" fillId="8" borderId="0" xfId="0" applyFont="1" applyFill="1" applyBorder="1"/>
    <xf numFmtId="0" fontId="9" fillId="8" borderId="15" xfId="0" applyFont="1" applyFill="1" applyBorder="1"/>
    <xf numFmtId="0" fontId="0" fillId="0" borderId="17" xfId="0" applyBorder="1" applyAlignment="1" applyProtection="1">
      <alignment horizontal="center"/>
      <protection locked="0"/>
    </xf>
    <xf numFmtId="0" fontId="0" fillId="8" borderId="0" xfId="0" applyFill="1" applyBorder="1" applyProtection="1">
      <protection locked="0"/>
    </xf>
    <xf numFmtId="0" fontId="0" fillId="8" borderId="15" xfId="0" applyFill="1" applyBorder="1" applyProtection="1">
      <protection locked="0"/>
    </xf>
    <xf numFmtId="0" fontId="2" fillId="8" borderId="18" xfId="0" applyFont="1" applyFill="1" applyBorder="1"/>
    <xf numFmtId="0" fontId="4" fillId="0" borderId="0" xfId="0" applyFont="1"/>
    <xf numFmtId="0" fontId="0" fillId="8" borderId="19" xfId="0" applyFill="1" applyBorder="1"/>
    <xf numFmtId="0" fontId="0" fillId="8" borderId="20" xfId="0" applyFill="1" applyBorder="1"/>
    <xf numFmtId="0" fontId="4" fillId="0" borderId="0" xfId="0" applyFont="1" applyProtection="1">
      <protection hidden="1"/>
    </xf>
    <xf numFmtId="0" fontId="10" fillId="0" borderId="0" xfId="0" applyFont="1" applyFill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18" fillId="0" borderId="9" xfId="0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8" fillId="0" borderId="0" xfId="0" applyFont="1" applyBorder="1" applyAlignment="1" applyProtection="1">
      <alignment horizontal="center" vertical="center"/>
      <protection hidden="1"/>
    </xf>
    <xf numFmtId="0" fontId="18" fillId="0" borderId="0" xfId="0" applyFont="1" applyFill="1" applyAlignment="1" applyProtection="1">
      <alignment horizontal="center"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0" fontId="20" fillId="0" borderId="0" xfId="0" applyFont="1" applyFill="1" applyAlignment="1" applyProtection="1">
      <alignment horizontal="left" vertical="center"/>
      <protection hidden="1"/>
    </xf>
    <xf numFmtId="0" fontId="4" fillId="11" borderId="0" xfId="0" applyFont="1" applyFill="1" applyProtection="1">
      <protection hidden="1"/>
    </xf>
    <xf numFmtId="0" fontId="4" fillId="11" borderId="0" xfId="0" applyFont="1" applyFill="1"/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4" fillId="7" borderId="4" xfId="0" applyFont="1" applyFill="1" applyBorder="1" applyAlignment="1" applyProtection="1">
      <alignment horizontal="center" vertical="center"/>
      <protection hidden="1"/>
    </xf>
    <xf numFmtId="0" fontId="22" fillId="9" borderId="8" xfId="0" applyFont="1" applyFill="1" applyBorder="1"/>
    <xf numFmtId="0" fontId="21" fillId="10" borderId="22" xfId="0" applyFont="1" applyFill="1" applyBorder="1"/>
    <xf numFmtId="0" fontId="21" fillId="10" borderId="23" xfId="0" applyFont="1" applyFill="1" applyBorder="1"/>
    <xf numFmtId="0" fontId="21" fillId="10" borderId="21" xfId="0" applyFont="1" applyFill="1" applyBorder="1"/>
    <xf numFmtId="0" fontId="4" fillId="11" borderId="0" xfId="0" applyFont="1" applyFill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4" fillId="0" borderId="0" xfId="0" applyFont="1" applyFill="1" applyAlignment="1">
      <alignment vertical="center"/>
    </xf>
    <xf numFmtId="0" fontId="19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18" fillId="0" borderId="0" xfId="0" applyFont="1" applyFill="1" applyAlignment="1" applyProtection="1">
      <alignment horizontal="left" vertical="center"/>
      <protection hidden="1"/>
    </xf>
    <xf numFmtId="0" fontId="19" fillId="7" borderId="0" xfId="0" applyFont="1" applyFill="1" applyAlignment="1" applyProtection="1">
      <alignment horizontal="center" vertical="center"/>
      <protection hidden="1"/>
    </xf>
    <xf numFmtId="0" fontId="4" fillId="0" borderId="6" xfId="0" applyFont="1" applyBorder="1" applyAlignment="1">
      <alignment vertical="center"/>
    </xf>
    <xf numFmtId="0" fontId="4" fillId="4" borderId="4" xfId="0" applyFont="1" applyFill="1" applyBorder="1" applyAlignment="1" applyProtection="1">
      <alignment horizontal="left" vertical="center"/>
      <protection hidden="1"/>
    </xf>
    <xf numFmtId="0" fontId="4" fillId="11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Fill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4" fillId="0" borderId="7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6" borderId="4" xfId="0" applyFont="1" applyFill="1" applyBorder="1" applyAlignment="1" applyProtection="1">
      <alignment vertical="center"/>
      <protection hidden="1"/>
    </xf>
    <xf numFmtId="0" fontId="4" fillId="0" borderId="9" xfId="0" applyFont="1" applyBorder="1" applyAlignment="1">
      <alignment vertical="center"/>
    </xf>
    <xf numFmtId="0" fontId="4" fillId="11" borderId="0" xfId="0" applyFont="1" applyFill="1" applyBorder="1" applyAlignment="1" applyProtection="1">
      <alignment vertical="center"/>
      <protection hidden="1"/>
    </xf>
    <xf numFmtId="0" fontId="4" fillId="11" borderId="0" xfId="0" applyFont="1" applyFill="1" applyBorder="1" applyAlignment="1" applyProtection="1">
      <alignment horizontal="left" vertical="center"/>
      <protection hidden="1"/>
    </xf>
    <xf numFmtId="0" fontId="20" fillId="11" borderId="0" xfId="0" applyFont="1" applyFill="1" applyAlignment="1" applyProtection="1">
      <alignment horizontal="left" vertical="center"/>
      <protection hidden="1"/>
    </xf>
    <xf numFmtId="0" fontId="10" fillId="0" borderId="4" xfId="0" applyFont="1" applyBorder="1" applyAlignment="1" applyProtection="1">
      <alignment horizontal="right" vertical="center"/>
      <protection hidden="1"/>
    </xf>
    <xf numFmtId="0" fontId="3" fillId="8" borderId="17" xfId="0" applyFont="1" applyFill="1" applyBorder="1" applyAlignment="1">
      <alignment horizontal="center" vertical="center"/>
    </xf>
    <xf numFmtId="0" fontId="0" fillId="8" borderId="14" xfId="0" applyFill="1" applyBorder="1" applyProtection="1"/>
    <xf numFmtId="0" fontId="0" fillId="8" borderId="0" xfId="0" applyFill="1" applyBorder="1" applyProtection="1"/>
    <xf numFmtId="0" fontId="0" fillId="8" borderId="15" xfId="0" applyFill="1" applyBorder="1" applyProtection="1"/>
    <xf numFmtId="0" fontId="0" fillId="7" borderId="0" xfId="0" applyFill="1"/>
    <xf numFmtId="0" fontId="0" fillId="7" borderId="0" xfId="0" applyFill="1" applyBorder="1"/>
    <xf numFmtId="0" fontId="1" fillId="7" borderId="0" xfId="0" applyFont="1" applyFill="1" applyBorder="1"/>
    <xf numFmtId="0" fontId="16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/>
    <xf numFmtId="0" fontId="8" fillId="12" borderId="24" xfId="0" applyFont="1" applyFill="1" applyBorder="1"/>
    <xf numFmtId="49" fontId="8" fillId="5" borderId="24" xfId="0" applyNumberFormat="1" applyFont="1" applyFill="1" applyBorder="1"/>
    <xf numFmtId="0" fontId="0" fillId="5" borderId="24" xfId="0" applyFill="1" applyBorder="1"/>
    <xf numFmtId="0" fontId="4" fillId="5" borderId="24" xfId="0" applyFont="1" applyFill="1" applyBorder="1"/>
    <xf numFmtId="0" fontId="4" fillId="8" borderId="19" xfId="0" applyFont="1" applyFill="1" applyBorder="1" applyAlignment="1">
      <alignment horizontal="center" vertical="top"/>
    </xf>
    <xf numFmtId="0" fontId="0" fillId="8" borderId="19" xfId="0" applyFill="1" applyBorder="1" applyAlignment="1">
      <alignment horizontal="center" vertical="top"/>
    </xf>
    <xf numFmtId="0" fontId="0" fillId="8" borderId="20" xfId="0" applyFill="1" applyBorder="1" applyAlignment="1">
      <alignment horizontal="center" vertical="top"/>
    </xf>
    <xf numFmtId="0" fontId="4" fillId="8" borderId="0" xfId="0" applyFont="1" applyFill="1" applyBorder="1" applyAlignment="1">
      <alignment horizontal="center" vertical="top"/>
    </xf>
    <xf numFmtId="0" fontId="0" fillId="8" borderId="0" xfId="0" applyFill="1" applyBorder="1" applyAlignment="1">
      <alignment horizontal="center" vertical="top"/>
    </xf>
    <xf numFmtId="0" fontId="0" fillId="8" borderId="15" xfId="0" applyFill="1" applyBorder="1" applyAlignment="1">
      <alignment horizontal="center" vertical="top"/>
    </xf>
    <xf numFmtId="0" fontId="7" fillId="6" borderId="1" xfId="0" applyFont="1" applyFill="1" applyBorder="1" applyAlignment="1">
      <alignment horizontal="center"/>
    </xf>
    <xf numFmtId="0" fontId="7" fillId="6" borderId="2" xfId="0" applyFont="1" applyFill="1" applyBorder="1"/>
    <xf numFmtId="0" fontId="7" fillId="6" borderId="16" xfId="0" applyFont="1" applyFill="1" applyBorder="1"/>
    <xf numFmtId="0" fontId="10" fillId="8" borderId="1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 applyProtection="1">
      <alignment horizontal="center"/>
      <protection locked="0"/>
    </xf>
    <xf numFmtId="0" fontId="7" fillId="6" borderId="2" xfId="0" applyFont="1" applyFill="1" applyBorder="1" applyProtection="1">
      <protection locked="0"/>
    </xf>
    <xf numFmtId="0" fontId="7" fillId="6" borderId="16" xfId="0" applyFont="1" applyFill="1" applyBorder="1" applyProtection="1">
      <protection locked="0"/>
    </xf>
    <xf numFmtId="0" fontId="17" fillId="7" borderId="0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2" xfId="0" applyFont="1" applyFill="1" applyBorder="1" applyAlignment="1" applyProtection="1">
      <alignment horizontal="center"/>
      <protection locked="0"/>
    </xf>
    <xf numFmtId="0" fontId="3" fillId="6" borderId="16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8" borderId="2" xfId="0" applyFont="1" applyFill="1" applyBorder="1" applyAlignment="1" applyProtection="1">
      <alignment horizontal="center"/>
      <protection locked="0"/>
    </xf>
    <xf numFmtId="0" fontId="3" fillId="8" borderId="16" xfId="0" applyFont="1" applyFill="1" applyBorder="1" applyAlignment="1" applyProtection="1">
      <alignment horizontal="center"/>
      <protection locked="0"/>
    </xf>
    <xf numFmtId="0" fontId="21" fillId="2" borderId="0" xfId="0" applyFont="1" applyFill="1" applyAlignment="1" applyProtection="1">
      <alignment horizontal="center"/>
      <protection hidden="1"/>
    </xf>
    <xf numFmtId="0" fontId="10" fillId="4" borderId="1" xfId="0" applyFont="1" applyFill="1" applyBorder="1" applyAlignment="1" applyProtection="1">
      <alignment horizontal="center" vertical="center"/>
      <protection hidden="1"/>
    </xf>
    <xf numFmtId="0" fontId="10" fillId="4" borderId="2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23" fillId="2" borderId="0" xfId="0" applyFont="1" applyFill="1" applyAlignment="1" applyProtection="1">
      <alignment horizontal="center"/>
      <protection hidden="1"/>
    </xf>
  </cellXfs>
  <cellStyles count="3">
    <cellStyle name="Euro" xfId="2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tabColor theme="3" tint="0.59999389629810485"/>
  </sheetPr>
  <dimension ref="A1:AB55"/>
  <sheetViews>
    <sheetView tabSelected="1" zoomScale="70" zoomScaleNormal="70" workbookViewId="0">
      <selection activeCell="G55" sqref="G55"/>
    </sheetView>
  </sheetViews>
  <sheetFormatPr baseColWidth="10" defaultRowHeight="12.75" x14ac:dyDescent="0.2"/>
  <cols>
    <col min="1" max="1" width="17.7109375" customWidth="1"/>
    <col min="2" max="2" width="26.7109375" customWidth="1"/>
    <col min="3" max="3" width="26" customWidth="1"/>
    <col min="4" max="4" width="14.5703125" customWidth="1"/>
    <col min="5" max="5" width="17.7109375" customWidth="1"/>
    <col min="6" max="6" width="26.7109375" customWidth="1"/>
    <col min="7" max="7" width="26" customWidth="1"/>
    <col min="8" max="8" width="14.5703125" customWidth="1"/>
    <col min="9" max="9" width="17.7109375" customWidth="1"/>
    <col min="10" max="10" width="26.7109375" customWidth="1"/>
    <col min="11" max="11" width="26" customWidth="1"/>
    <col min="12" max="12" width="14.5703125" customWidth="1"/>
    <col min="13" max="13" width="17.7109375" customWidth="1"/>
    <col min="14" max="14" width="26.7109375" customWidth="1"/>
    <col min="15" max="15" width="26" customWidth="1"/>
    <col min="16" max="16" width="14.5703125" customWidth="1"/>
    <col min="17" max="17" width="17.7109375" customWidth="1"/>
    <col min="18" max="18" width="26.7109375" customWidth="1"/>
    <col min="19" max="19" width="26" customWidth="1"/>
    <col min="20" max="20" width="14.5703125" customWidth="1"/>
    <col min="21" max="21" width="17.7109375" customWidth="1"/>
    <col min="22" max="22" width="26.7109375" customWidth="1"/>
    <col min="23" max="23" width="26" customWidth="1"/>
    <col min="24" max="24" width="14.5703125" customWidth="1"/>
    <col min="25" max="25" width="5.7109375" customWidth="1"/>
    <col min="26" max="26" width="20.28515625" customWidth="1"/>
    <col min="27" max="27" width="24.5703125" customWidth="1"/>
    <col min="28" max="28" width="143.7109375" customWidth="1"/>
  </cols>
  <sheetData>
    <row r="1" spans="1:28" ht="22.5" customHeight="1" x14ac:dyDescent="0.2">
      <c r="A1" s="5">
        <f ca="1">YEAR(TODAY())</f>
        <v>2026</v>
      </c>
      <c r="B1" s="6" t="s">
        <v>0</v>
      </c>
      <c r="C1" s="7" t="s">
        <v>173</v>
      </c>
      <c r="D1" s="8"/>
      <c r="E1" s="5">
        <f ca="1">$A$1</f>
        <v>2026</v>
      </c>
      <c r="F1" s="6" t="s">
        <v>0</v>
      </c>
      <c r="G1" s="7" t="str">
        <f>$C$1</f>
        <v>3 x 800m Staffel</v>
      </c>
      <c r="H1" s="8"/>
      <c r="I1" s="5">
        <f ca="1">$A$1</f>
        <v>2026</v>
      </c>
      <c r="J1" s="6" t="s">
        <v>0</v>
      </c>
      <c r="K1" s="7" t="str">
        <f>$C$1</f>
        <v>3 x 800m Staffel</v>
      </c>
      <c r="L1" s="8"/>
      <c r="M1" s="5">
        <f ca="1">$A$1</f>
        <v>2026</v>
      </c>
      <c r="N1" s="6" t="s">
        <v>0</v>
      </c>
      <c r="O1" s="7" t="str">
        <f>$C$1</f>
        <v>3 x 800m Staffel</v>
      </c>
      <c r="P1" s="8"/>
      <c r="Q1" s="5">
        <f ca="1">$A$1</f>
        <v>2026</v>
      </c>
      <c r="R1" s="6" t="s">
        <v>0</v>
      </c>
      <c r="S1" s="7" t="str">
        <f>$C$1</f>
        <v>3 x 800m Staffel</v>
      </c>
      <c r="T1" s="8"/>
      <c r="U1" s="5">
        <f ca="1">$A$1</f>
        <v>2026</v>
      </c>
      <c r="V1" s="6" t="s">
        <v>0</v>
      </c>
      <c r="W1" s="7" t="str">
        <f>$C$1</f>
        <v>3 x 800m Staffel</v>
      </c>
      <c r="X1" s="8"/>
      <c r="Y1" s="75"/>
      <c r="Z1" s="108" t="s">
        <v>170</v>
      </c>
      <c r="AA1" s="109"/>
      <c r="AB1" s="75"/>
    </row>
    <row r="2" spans="1:28" ht="19.5" customHeight="1" x14ac:dyDescent="0.3">
      <c r="A2" s="9"/>
      <c r="B2" s="100" t="s">
        <v>125</v>
      </c>
      <c r="C2" s="100"/>
      <c r="D2" s="101"/>
      <c r="E2" s="9"/>
      <c r="F2" s="3"/>
      <c r="G2" s="3"/>
      <c r="H2" s="10"/>
      <c r="I2" s="9"/>
      <c r="J2" s="3"/>
      <c r="K2" s="3"/>
      <c r="L2" s="10"/>
      <c r="M2" s="9"/>
      <c r="N2" s="3"/>
      <c r="O2" s="3"/>
      <c r="P2" s="10"/>
      <c r="Q2" s="9"/>
      <c r="R2" s="3"/>
      <c r="S2" s="3"/>
      <c r="T2" s="10"/>
      <c r="U2" s="9"/>
      <c r="V2" s="3"/>
      <c r="W2" s="3"/>
      <c r="X2" s="10"/>
      <c r="Y2" s="75"/>
      <c r="Z2" s="43" t="s">
        <v>169</v>
      </c>
      <c r="AA2" s="44" t="str">
        <f ca="1">YEAR(TODAY())-14&amp;" u. jünger"</f>
        <v>2012 u. jünger</v>
      </c>
      <c r="AB2" s="75"/>
    </row>
    <row r="3" spans="1:28" ht="20.25" customHeight="1" x14ac:dyDescent="0.3">
      <c r="A3" s="11" t="s">
        <v>15</v>
      </c>
      <c r="B3" s="102"/>
      <c r="C3" s="103"/>
      <c r="D3" s="104"/>
      <c r="E3" s="11" t="s">
        <v>15</v>
      </c>
      <c r="F3" s="105" t="str">
        <f>IF($B$3="","",$B$3)</f>
        <v/>
      </c>
      <c r="G3" s="106"/>
      <c r="H3" s="107"/>
      <c r="I3" s="11" t="s">
        <v>15</v>
      </c>
      <c r="J3" s="105" t="str">
        <f>IF($B$3="","",$B$3)</f>
        <v/>
      </c>
      <c r="K3" s="106"/>
      <c r="L3" s="107"/>
      <c r="M3" s="11" t="s">
        <v>15</v>
      </c>
      <c r="N3" s="105" t="str">
        <f>IF($B$3="","",$B$3)</f>
        <v/>
      </c>
      <c r="O3" s="106"/>
      <c r="P3" s="107"/>
      <c r="Q3" s="11" t="s">
        <v>15</v>
      </c>
      <c r="R3" s="105" t="str">
        <f>IF($B$3="","",$B$3)</f>
        <v/>
      </c>
      <c r="S3" s="106"/>
      <c r="T3" s="107"/>
      <c r="U3" s="11" t="s">
        <v>15</v>
      </c>
      <c r="V3" s="105" t="str">
        <f>IF($B$3="","",$B$3)</f>
        <v/>
      </c>
      <c r="W3" s="106"/>
      <c r="X3" s="107"/>
      <c r="Y3" s="75"/>
      <c r="Z3" s="80"/>
      <c r="AA3" s="45" t="str">
        <f ca="1">YEAR(TODAY())-16&amp;" u. jünger"</f>
        <v>2010 u. jünger</v>
      </c>
      <c r="AB3" s="75"/>
    </row>
    <row r="4" spans="1:28" ht="20.25" x14ac:dyDescent="0.3">
      <c r="A4" s="12" t="s">
        <v>1</v>
      </c>
      <c r="B4" s="94" t="str">
        <f>IF(B3="","",VLOOKUP(B3,Schulliste!A2:B76,2,FALSE))</f>
        <v/>
      </c>
      <c r="C4" s="95"/>
      <c r="D4" s="13" t="s">
        <v>9</v>
      </c>
      <c r="E4" s="12" t="s">
        <v>1</v>
      </c>
      <c r="F4" s="94" t="str">
        <f>$B$4</f>
        <v/>
      </c>
      <c r="G4" s="95"/>
      <c r="H4" s="13" t="s">
        <v>9</v>
      </c>
      <c r="I4" s="12" t="s">
        <v>1</v>
      </c>
      <c r="J4" s="94" t="str">
        <f>$B$4</f>
        <v/>
      </c>
      <c r="K4" s="95"/>
      <c r="L4" s="13" t="s">
        <v>9</v>
      </c>
      <c r="M4" s="12" t="s">
        <v>1</v>
      </c>
      <c r="N4" s="94" t="str">
        <f>$B$4</f>
        <v/>
      </c>
      <c r="O4" s="95"/>
      <c r="P4" s="13" t="s">
        <v>9</v>
      </c>
      <c r="Q4" s="12" t="s">
        <v>1</v>
      </c>
      <c r="R4" s="94" t="str">
        <f>$B$4</f>
        <v/>
      </c>
      <c r="S4" s="95"/>
      <c r="T4" s="13" t="s">
        <v>9</v>
      </c>
      <c r="U4" s="12" t="s">
        <v>1</v>
      </c>
      <c r="V4" s="94" t="str">
        <f>$B$4</f>
        <v/>
      </c>
      <c r="W4" s="95"/>
      <c r="X4" s="13" t="s">
        <v>9</v>
      </c>
      <c r="Y4" s="75"/>
      <c r="Z4" s="80"/>
      <c r="AA4" s="46" t="str">
        <f ca="1">YEAR(TODAY())-18&amp;" u. jünger"</f>
        <v>2008 u. jünger</v>
      </c>
      <c r="AB4" s="75"/>
    </row>
    <row r="5" spans="1:28" ht="18" x14ac:dyDescent="0.25">
      <c r="A5" s="12" t="s">
        <v>2</v>
      </c>
      <c r="B5" s="91"/>
      <c r="C5" s="92"/>
      <c r="D5" s="93"/>
      <c r="E5" s="12" t="s">
        <v>2</v>
      </c>
      <c r="F5" s="96"/>
      <c r="G5" s="97"/>
      <c r="H5" s="98"/>
      <c r="I5" s="12" t="s">
        <v>2</v>
      </c>
      <c r="J5" s="96"/>
      <c r="K5" s="97"/>
      <c r="L5" s="98"/>
      <c r="M5" s="12" t="s">
        <v>2</v>
      </c>
      <c r="N5" s="91"/>
      <c r="O5" s="92"/>
      <c r="P5" s="93"/>
      <c r="Q5" s="12" t="s">
        <v>2</v>
      </c>
      <c r="R5" s="96"/>
      <c r="S5" s="97"/>
      <c r="T5" s="98"/>
      <c r="U5" s="12" t="s">
        <v>2</v>
      </c>
      <c r="V5" s="91"/>
      <c r="W5" s="92"/>
      <c r="X5" s="93"/>
      <c r="Y5" s="75"/>
      <c r="Z5" s="75"/>
      <c r="AA5" s="75"/>
      <c r="AB5" s="75"/>
    </row>
    <row r="6" spans="1:28" ht="5.25" customHeight="1" x14ac:dyDescent="0.25">
      <c r="A6" s="12"/>
      <c r="B6" s="1"/>
      <c r="C6" s="1"/>
      <c r="D6" s="14"/>
      <c r="E6" s="12"/>
      <c r="F6" s="1"/>
      <c r="G6" s="1"/>
      <c r="H6" s="14"/>
      <c r="I6" s="12"/>
      <c r="J6" s="1"/>
      <c r="K6" s="1"/>
      <c r="L6" s="14"/>
      <c r="M6" s="12"/>
      <c r="N6" s="1"/>
      <c r="O6" s="1"/>
      <c r="P6" s="14"/>
      <c r="Q6" s="12"/>
      <c r="R6" s="1"/>
      <c r="S6" s="1"/>
      <c r="T6" s="14"/>
      <c r="U6" s="12"/>
      <c r="V6" s="1"/>
      <c r="W6" s="1"/>
      <c r="X6" s="14"/>
      <c r="Y6" s="75"/>
      <c r="Z6" s="75"/>
      <c r="AA6" s="75"/>
      <c r="AB6" s="75"/>
    </row>
    <row r="7" spans="1:28" ht="5.25" customHeight="1" x14ac:dyDescent="0.25">
      <c r="A7" s="12"/>
      <c r="B7" s="1"/>
      <c r="C7" s="1"/>
      <c r="D7" s="15"/>
      <c r="E7" s="12"/>
      <c r="F7" s="1"/>
      <c r="G7" s="1"/>
      <c r="H7" s="15"/>
      <c r="I7" s="12"/>
      <c r="J7" s="1"/>
      <c r="K7" s="1"/>
      <c r="L7" s="15"/>
      <c r="M7" s="12"/>
      <c r="N7" s="1"/>
      <c r="O7" s="1"/>
      <c r="P7" s="15"/>
      <c r="Q7" s="12"/>
      <c r="R7" s="1"/>
      <c r="S7" s="1"/>
      <c r="T7" s="15"/>
      <c r="U7" s="12"/>
      <c r="V7" s="1"/>
      <c r="W7" s="1"/>
      <c r="X7" s="15"/>
      <c r="Y7" s="75"/>
      <c r="Z7" s="75"/>
      <c r="AA7" s="75"/>
      <c r="AB7" s="75"/>
    </row>
    <row r="8" spans="1:28" ht="18" x14ac:dyDescent="0.25">
      <c r="A8" s="12"/>
      <c r="B8" s="3"/>
      <c r="C8" s="16" t="s">
        <v>8</v>
      </c>
      <c r="D8" s="14"/>
      <c r="E8" s="12"/>
      <c r="F8" s="3"/>
      <c r="G8" s="16" t="s">
        <v>8</v>
      </c>
      <c r="H8" s="14"/>
      <c r="I8" s="12"/>
      <c r="J8" s="3"/>
      <c r="K8" s="16" t="s">
        <v>8</v>
      </c>
      <c r="L8" s="14"/>
      <c r="M8" s="12"/>
      <c r="N8" s="3"/>
      <c r="O8" s="16" t="s">
        <v>8</v>
      </c>
      <c r="P8" s="14"/>
      <c r="Q8" s="12"/>
      <c r="R8" s="3"/>
      <c r="S8" s="16" t="s">
        <v>8</v>
      </c>
      <c r="T8" s="14"/>
      <c r="U8" s="12"/>
      <c r="V8" s="3"/>
      <c r="W8" s="16" t="s">
        <v>8</v>
      </c>
      <c r="X8" s="14"/>
      <c r="Y8" s="75"/>
      <c r="Z8" s="75"/>
      <c r="AA8" s="75"/>
      <c r="AB8" s="75"/>
    </row>
    <row r="9" spans="1:28" ht="24" customHeight="1" x14ac:dyDescent="0.4">
      <c r="A9" s="9"/>
      <c r="B9" s="17" t="s">
        <v>3</v>
      </c>
      <c r="C9" s="2" t="str">
        <f ca="1">AA2</f>
        <v>2012 u. jünger</v>
      </c>
      <c r="D9" s="10"/>
      <c r="E9" s="9"/>
      <c r="F9" s="17" t="s">
        <v>7</v>
      </c>
      <c r="G9" s="2" t="str">
        <f ca="1">AA2</f>
        <v>2012 u. jünger</v>
      </c>
      <c r="H9" s="10"/>
      <c r="I9" s="9"/>
      <c r="J9" s="17" t="s">
        <v>3</v>
      </c>
      <c r="K9" s="2" t="str">
        <f ca="1">AA3</f>
        <v>2010 u. jünger</v>
      </c>
      <c r="L9" s="10"/>
      <c r="M9" s="9"/>
      <c r="N9" s="17" t="s">
        <v>7</v>
      </c>
      <c r="O9" s="2" t="str">
        <f ca="1">AA3</f>
        <v>2010 u. jünger</v>
      </c>
      <c r="P9" s="10"/>
      <c r="Q9" s="9"/>
      <c r="R9" s="17" t="s">
        <v>3</v>
      </c>
      <c r="S9" s="2" t="str">
        <f ca="1">AA4</f>
        <v>2008 u. jünger</v>
      </c>
      <c r="T9" s="10"/>
      <c r="U9" s="9"/>
      <c r="V9" s="17" t="s">
        <v>7</v>
      </c>
      <c r="W9" s="2" t="str">
        <f ca="1">AA4</f>
        <v>2008 u. jünger</v>
      </c>
      <c r="X9" s="10"/>
      <c r="Y9" s="75"/>
      <c r="Z9" s="75"/>
      <c r="AA9" s="75"/>
      <c r="AB9" s="75"/>
    </row>
    <row r="10" spans="1:28" ht="11.25" customHeight="1" x14ac:dyDescent="0.25">
      <c r="A10" s="9"/>
      <c r="B10" s="3"/>
      <c r="C10" s="16"/>
      <c r="D10" s="10"/>
      <c r="E10" s="9"/>
      <c r="F10" s="3"/>
      <c r="G10" s="16"/>
      <c r="H10" s="10"/>
      <c r="I10" s="9"/>
      <c r="J10" s="3"/>
      <c r="K10" s="16"/>
      <c r="L10" s="10"/>
      <c r="M10" s="9"/>
      <c r="N10" s="3"/>
      <c r="O10" s="16"/>
      <c r="P10" s="10"/>
      <c r="Q10" s="9"/>
      <c r="R10" s="3"/>
      <c r="S10" s="16"/>
      <c r="T10" s="10"/>
      <c r="U10" s="9"/>
      <c r="V10" s="3"/>
      <c r="W10" s="16"/>
      <c r="X10" s="10"/>
      <c r="Y10" s="75"/>
      <c r="Z10" s="75"/>
      <c r="AA10" s="75"/>
      <c r="AB10" s="75"/>
    </row>
    <row r="11" spans="1:28" ht="15" x14ac:dyDescent="0.25">
      <c r="A11" s="9"/>
      <c r="B11" s="18" t="s">
        <v>4</v>
      </c>
      <c r="C11" s="18" t="s">
        <v>5</v>
      </c>
      <c r="D11" s="19" t="s">
        <v>6</v>
      </c>
      <c r="E11" s="9"/>
      <c r="F11" s="18" t="s">
        <v>4</v>
      </c>
      <c r="G11" s="18" t="s">
        <v>5</v>
      </c>
      <c r="H11" s="19" t="s">
        <v>6</v>
      </c>
      <c r="I11" s="9"/>
      <c r="J11" s="18" t="s">
        <v>4</v>
      </c>
      <c r="K11" s="18" t="s">
        <v>5</v>
      </c>
      <c r="L11" s="19" t="s">
        <v>6</v>
      </c>
      <c r="M11" s="9"/>
      <c r="N11" s="18" t="s">
        <v>4</v>
      </c>
      <c r="O11" s="18" t="s">
        <v>5</v>
      </c>
      <c r="P11" s="19" t="s">
        <v>6</v>
      </c>
      <c r="Q11" s="9"/>
      <c r="R11" s="18" t="s">
        <v>4</v>
      </c>
      <c r="S11" s="18" t="s">
        <v>5</v>
      </c>
      <c r="T11" s="19" t="s">
        <v>6</v>
      </c>
      <c r="U11" s="9"/>
      <c r="V11" s="18" t="s">
        <v>4</v>
      </c>
      <c r="W11" s="18" t="s">
        <v>5</v>
      </c>
      <c r="X11" s="19" t="s">
        <v>6</v>
      </c>
      <c r="Y11" s="75"/>
      <c r="Z11" s="75"/>
      <c r="AA11" s="75"/>
      <c r="AB11" s="75"/>
    </row>
    <row r="12" spans="1:28" ht="18" x14ac:dyDescent="0.25">
      <c r="A12" s="12">
        <v>1</v>
      </c>
      <c r="B12" s="4"/>
      <c r="C12" s="4"/>
      <c r="D12" s="20"/>
      <c r="E12" s="12">
        <v>1</v>
      </c>
      <c r="F12" s="4"/>
      <c r="G12" s="4"/>
      <c r="H12" s="20"/>
      <c r="I12" s="12">
        <v>1</v>
      </c>
      <c r="J12" s="4"/>
      <c r="K12" s="4"/>
      <c r="L12" s="20"/>
      <c r="M12" s="12">
        <v>1</v>
      </c>
      <c r="N12" s="4"/>
      <c r="O12" s="4"/>
      <c r="P12" s="20"/>
      <c r="Q12" s="12">
        <v>1</v>
      </c>
      <c r="R12" s="4"/>
      <c r="S12" s="4"/>
      <c r="T12" s="20"/>
      <c r="U12" s="12">
        <v>1</v>
      </c>
      <c r="V12" s="4"/>
      <c r="W12" s="4"/>
      <c r="X12" s="20"/>
      <c r="Y12" s="75"/>
      <c r="Z12" s="75"/>
      <c r="AA12" s="75"/>
      <c r="AB12" s="75"/>
    </row>
    <row r="13" spans="1:28" ht="18" x14ac:dyDescent="0.25">
      <c r="A13" s="12">
        <v>2</v>
      </c>
      <c r="B13" s="4"/>
      <c r="C13" s="4"/>
      <c r="D13" s="20"/>
      <c r="E13" s="12">
        <v>2</v>
      </c>
      <c r="F13" s="4"/>
      <c r="G13" s="4"/>
      <c r="H13" s="20"/>
      <c r="I13" s="12">
        <v>2</v>
      </c>
      <c r="J13" s="4"/>
      <c r="K13" s="4"/>
      <c r="L13" s="20"/>
      <c r="M13" s="12">
        <v>1</v>
      </c>
      <c r="N13" s="4"/>
      <c r="O13" s="4"/>
      <c r="P13" s="20"/>
      <c r="Q13" s="12">
        <v>2</v>
      </c>
      <c r="R13" s="4"/>
      <c r="S13" s="4"/>
      <c r="T13" s="20"/>
      <c r="U13" s="12">
        <v>1</v>
      </c>
      <c r="V13" s="4"/>
      <c r="W13" s="4"/>
      <c r="X13" s="20"/>
      <c r="Y13" s="75"/>
      <c r="Z13" s="75"/>
      <c r="AA13" s="75"/>
      <c r="AB13" s="75"/>
    </row>
    <row r="14" spans="1:28" ht="18" x14ac:dyDescent="0.25">
      <c r="A14" s="12">
        <v>3</v>
      </c>
      <c r="B14" s="4"/>
      <c r="C14" s="4"/>
      <c r="D14" s="20"/>
      <c r="E14" s="12">
        <v>3</v>
      </c>
      <c r="F14" s="4"/>
      <c r="G14" s="4"/>
      <c r="H14" s="20"/>
      <c r="I14" s="12">
        <v>3</v>
      </c>
      <c r="J14" s="4"/>
      <c r="K14" s="4"/>
      <c r="L14" s="20"/>
      <c r="M14" s="12">
        <v>1</v>
      </c>
      <c r="N14" s="4"/>
      <c r="O14" s="4"/>
      <c r="P14" s="20"/>
      <c r="Q14" s="12">
        <v>3</v>
      </c>
      <c r="R14" s="4"/>
      <c r="S14" s="4"/>
      <c r="T14" s="20"/>
      <c r="U14" s="12">
        <v>1</v>
      </c>
      <c r="V14" s="4"/>
      <c r="W14" s="4"/>
      <c r="X14" s="20"/>
      <c r="Y14" s="75"/>
      <c r="Z14" s="75"/>
      <c r="AA14" s="75"/>
      <c r="AB14" s="75"/>
    </row>
    <row r="15" spans="1:28" x14ac:dyDescent="0.2">
      <c r="A15" s="9"/>
      <c r="B15" s="21"/>
      <c r="C15" s="21"/>
      <c r="D15" s="22"/>
      <c r="E15" s="9"/>
      <c r="F15" s="21"/>
      <c r="G15" s="21"/>
      <c r="H15" s="22"/>
      <c r="I15" s="9"/>
      <c r="J15" s="21"/>
      <c r="K15" s="21"/>
      <c r="L15" s="22"/>
      <c r="M15" s="9"/>
      <c r="N15" s="21"/>
      <c r="O15" s="21"/>
      <c r="P15" s="22"/>
      <c r="Q15" s="9"/>
      <c r="R15" s="21"/>
      <c r="S15" s="21"/>
      <c r="T15" s="22"/>
      <c r="U15" s="9"/>
      <c r="V15" s="21"/>
      <c r="W15" s="21"/>
      <c r="X15" s="22"/>
      <c r="Y15" s="75"/>
      <c r="Z15" s="75"/>
      <c r="AA15" s="75"/>
      <c r="AB15" s="75"/>
    </row>
    <row r="16" spans="1:28" ht="18" customHeight="1" x14ac:dyDescent="0.2">
      <c r="A16" s="9"/>
      <c r="B16" s="88"/>
      <c r="C16" s="89"/>
      <c r="D16" s="90"/>
      <c r="E16" s="9"/>
      <c r="F16" s="88"/>
      <c r="G16" s="89"/>
      <c r="H16" s="90"/>
      <c r="I16" s="9"/>
      <c r="J16" s="88"/>
      <c r="K16" s="89"/>
      <c r="L16" s="90"/>
      <c r="M16" s="9"/>
      <c r="N16" s="88"/>
      <c r="O16" s="89"/>
      <c r="P16" s="90"/>
      <c r="Q16" s="9"/>
      <c r="R16" s="88"/>
      <c r="S16" s="89"/>
      <c r="T16" s="90"/>
      <c r="U16" s="9"/>
      <c r="V16" s="88"/>
      <c r="W16" s="89"/>
      <c r="X16" s="90"/>
      <c r="Y16" s="75"/>
      <c r="Z16" s="75"/>
      <c r="AA16" s="75"/>
      <c r="AB16" s="75"/>
    </row>
    <row r="17" spans="1:28" x14ac:dyDescent="0.2">
      <c r="A17" s="9"/>
      <c r="B17" s="88"/>
      <c r="C17" s="89"/>
      <c r="D17" s="90"/>
      <c r="E17" s="9"/>
      <c r="F17" s="88"/>
      <c r="G17" s="89"/>
      <c r="H17" s="90"/>
      <c r="I17" s="9"/>
      <c r="J17" s="88"/>
      <c r="K17" s="89"/>
      <c r="L17" s="90"/>
      <c r="M17" s="9"/>
      <c r="N17" s="88"/>
      <c r="O17" s="89"/>
      <c r="P17" s="90"/>
      <c r="Q17" s="9"/>
      <c r="R17" s="88"/>
      <c r="S17" s="89"/>
      <c r="T17" s="90"/>
      <c r="U17" s="9"/>
      <c r="V17" s="88"/>
      <c r="W17" s="89"/>
      <c r="X17" s="90"/>
      <c r="Y17" s="75"/>
      <c r="Z17" s="75"/>
      <c r="AA17" s="75"/>
      <c r="AB17" s="75"/>
    </row>
    <row r="18" spans="1:28" ht="18" customHeight="1" thickBot="1" x14ac:dyDescent="0.3">
      <c r="A18" s="12"/>
      <c r="B18" s="3"/>
      <c r="C18" s="3"/>
      <c r="D18" s="10"/>
      <c r="E18" s="12"/>
      <c r="F18" s="3"/>
      <c r="G18" s="3"/>
      <c r="H18" s="10"/>
      <c r="I18" s="12"/>
      <c r="J18" s="3"/>
      <c r="K18" s="3"/>
      <c r="L18" s="10"/>
      <c r="M18" s="12"/>
      <c r="N18" s="3"/>
      <c r="O18" s="3"/>
      <c r="P18" s="10"/>
      <c r="Q18" s="12"/>
      <c r="R18" s="3"/>
      <c r="S18" s="3"/>
      <c r="T18" s="10"/>
      <c r="U18" s="12"/>
      <c r="V18" s="3"/>
      <c r="W18" s="3"/>
      <c r="X18" s="10"/>
      <c r="Y18" s="75"/>
      <c r="Z18" s="76"/>
      <c r="AA18" s="76"/>
      <c r="AB18" s="76"/>
    </row>
    <row r="19" spans="1:28" ht="22.5" customHeight="1" x14ac:dyDescent="0.2">
      <c r="A19" s="5">
        <f ca="1">$A$1</f>
        <v>2026</v>
      </c>
      <c r="B19" s="6" t="s">
        <v>0</v>
      </c>
      <c r="C19" s="7" t="str">
        <f>$C$1</f>
        <v>3 x 800m Staffel</v>
      </c>
      <c r="D19" s="8"/>
      <c r="E19" s="5">
        <f ca="1">$A$1</f>
        <v>2026</v>
      </c>
      <c r="F19" s="6" t="s">
        <v>0</v>
      </c>
      <c r="G19" s="7" t="str">
        <f>$C$1</f>
        <v>3 x 800m Staffel</v>
      </c>
      <c r="H19" s="8"/>
      <c r="I19" s="5">
        <f ca="1">$A$1</f>
        <v>2026</v>
      </c>
      <c r="J19" s="6" t="s">
        <v>0</v>
      </c>
      <c r="K19" s="7" t="str">
        <f>$C$1</f>
        <v>3 x 800m Staffel</v>
      </c>
      <c r="L19" s="8"/>
      <c r="M19" s="5">
        <f ca="1">$A$1</f>
        <v>2026</v>
      </c>
      <c r="N19" s="6" t="s">
        <v>0</v>
      </c>
      <c r="O19" s="7" t="str">
        <f>$C$1</f>
        <v>3 x 800m Staffel</v>
      </c>
      <c r="P19" s="8"/>
      <c r="Q19" s="5">
        <f ca="1">$A$1</f>
        <v>2026</v>
      </c>
      <c r="R19" s="6" t="s">
        <v>0</v>
      </c>
      <c r="S19" s="7" t="str">
        <f>$C$1</f>
        <v>3 x 800m Staffel</v>
      </c>
      <c r="T19" s="8"/>
      <c r="U19" s="5">
        <f ca="1">$A$1</f>
        <v>2026</v>
      </c>
      <c r="V19" s="6" t="s">
        <v>0</v>
      </c>
      <c r="W19" s="7" t="str">
        <f>$C$1</f>
        <v>3 x 800m Staffel</v>
      </c>
      <c r="X19" s="8"/>
      <c r="Y19" s="75"/>
      <c r="Z19" s="99"/>
      <c r="AA19" s="99"/>
      <c r="AB19" s="76"/>
    </row>
    <row r="20" spans="1:28" ht="19.5" customHeight="1" x14ac:dyDescent="0.35">
      <c r="A20" s="9"/>
      <c r="B20" s="100"/>
      <c r="C20" s="100"/>
      <c r="D20" s="101"/>
      <c r="E20" s="9"/>
      <c r="F20" s="3"/>
      <c r="G20" s="3"/>
      <c r="H20" s="10"/>
      <c r="I20" s="9"/>
      <c r="J20" s="3"/>
      <c r="K20" s="3"/>
      <c r="L20" s="10"/>
      <c r="M20" s="9"/>
      <c r="N20" s="3"/>
      <c r="O20" s="3"/>
      <c r="P20" s="10"/>
      <c r="Q20" s="9"/>
      <c r="R20" s="3"/>
      <c r="S20" s="3"/>
      <c r="T20" s="10"/>
      <c r="U20" s="9"/>
      <c r="V20" s="3"/>
      <c r="W20" s="3"/>
      <c r="X20" s="10"/>
      <c r="Y20" s="75"/>
      <c r="Z20" s="77"/>
      <c r="AA20" s="78"/>
      <c r="AB20" s="76"/>
    </row>
    <row r="21" spans="1:28" ht="20.25" customHeight="1" x14ac:dyDescent="0.35">
      <c r="A21" s="11" t="s">
        <v>15</v>
      </c>
      <c r="B21" s="102" t="str">
        <f>IF($B$3="","",$B$3)</f>
        <v/>
      </c>
      <c r="C21" s="103"/>
      <c r="D21" s="104"/>
      <c r="E21" s="11" t="s">
        <v>15</v>
      </c>
      <c r="F21" s="105" t="str">
        <f>IF($B$3="","",$B$3)</f>
        <v/>
      </c>
      <c r="G21" s="106"/>
      <c r="H21" s="107"/>
      <c r="I21" s="11" t="s">
        <v>15</v>
      </c>
      <c r="J21" s="105" t="str">
        <f>IF($B$3="","",$B$3)</f>
        <v/>
      </c>
      <c r="K21" s="106"/>
      <c r="L21" s="107"/>
      <c r="M21" s="11" t="s">
        <v>15</v>
      </c>
      <c r="N21" s="105" t="str">
        <f>IF($B$3="","",$B$3)</f>
        <v/>
      </c>
      <c r="O21" s="106"/>
      <c r="P21" s="107"/>
      <c r="Q21" s="11" t="s">
        <v>15</v>
      </c>
      <c r="R21" s="105" t="str">
        <f>IF($B$3="","",$B$3)</f>
        <v/>
      </c>
      <c r="S21" s="106"/>
      <c r="T21" s="107"/>
      <c r="U21" s="11" t="s">
        <v>15</v>
      </c>
      <c r="V21" s="105" t="str">
        <f>IF($B$3="","",$B$3)</f>
        <v/>
      </c>
      <c r="W21" s="106"/>
      <c r="X21" s="107"/>
      <c r="Y21" s="75"/>
      <c r="Z21" s="79"/>
      <c r="AA21" s="78"/>
      <c r="AB21" s="76"/>
    </row>
    <row r="22" spans="1:28" ht="23.25" x14ac:dyDescent="0.35">
      <c r="A22" s="12" t="s">
        <v>1</v>
      </c>
      <c r="B22" s="94" t="str">
        <f>$B$4</f>
        <v/>
      </c>
      <c r="C22" s="95"/>
      <c r="D22" s="13" t="s">
        <v>10</v>
      </c>
      <c r="E22" s="12" t="s">
        <v>1</v>
      </c>
      <c r="F22" s="94" t="str">
        <f>$B$4</f>
        <v/>
      </c>
      <c r="G22" s="95"/>
      <c r="H22" s="13" t="s">
        <v>10</v>
      </c>
      <c r="I22" s="12" t="s">
        <v>1</v>
      </c>
      <c r="J22" s="94" t="str">
        <f>$B$4</f>
        <v/>
      </c>
      <c r="K22" s="95"/>
      <c r="L22" s="13" t="s">
        <v>10</v>
      </c>
      <c r="M22" s="12" t="s">
        <v>1</v>
      </c>
      <c r="N22" s="94" t="str">
        <f>$B$4</f>
        <v/>
      </c>
      <c r="O22" s="95"/>
      <c r="P22" s="13" t="s">
        <v>10</v>
      </c>
      <c r="Q22" s="12" t="s">
        <v>1</v>
      </c>
      <c r="R22" s="94" t="str">
        <f>$B$4</f>
        <v/>
      </c>
      <c r="S22" s="95"/>
      <c r="T22" s="13" t="s">
        <v>10</v>
      </c>
      <c r="U22" s="12" t="s">
        <v>1</v>
      </c>
      <c r="V22" s="94" t="str">
        <f>$B$4</f>
        <v/>
      </c>
      <c r="W22" s="95"/>
      <c r="X22" s="13" t="s">
        <v>10</v>
      </c>
      <c r="Y22" s="75"/>
      <c r="Z22" s="79"/>
      <c r="AA22" s="78"/>
      <c r="AB22" s="76"/>
    </row>
    <row r="23" spans="1:28" ht="18" x14ac:dyDescent="0.25">
      <c r="A23" s="12" t="s">
        <v>2</v>
      </c>
      <c r="B23" s="91" t="str">
        <f>IF(B$5="","",B$5)</f>
        <v/>
      </c>
      <c r="C23" s="92"/>
      <c r="D23" s="93"/>
      <c r="E23" s="12" t="s">
        <v>2</v>
      </c>
      <c r="F23" s="96" t="str">
        <f>IF($F$5="","",$F$5)</f>
        <v/>
      </c>
      <c r="G23" s="97"/>
      <c r="H23" s="98"/>
      <c r="I23" s="12" t="s">
        <v>2</v>
      </c>
      <c r="J23" s="96" t="str">
        <f>IF($J$5="","",$J$5)</f>
        <v/>
      </c>
      <c r="K23" s="97"/>
      <c r="L23" s="98"/>
      <c r="M23" s="12" t="s">
        <v>2</v>
      </c>
      <c r="N23" s="91" t="str">
        <f>IF($N$5="","",$N$5)</f>
        <v/>
      </c>
      <c r="O23" s="92"/>
      <c r="P23" s="93"/>
      <c r="Q23" s="12" t="s">
        <v>2</v>
      </c>
      <c r="R23" s="96" t="str">
        <f>IF($R$5="","",$R$5)</f>
        <v/>
      </c>
      <c r="S23" s="97"/>
      <c r="T23" s="98"/>
      <c r="U23" s="12" t="s">
        <v>2</v>
      </c>
      <c r="V23" s="88" t="str">
        <f>IF($V$5="","",$V$5)</f>
        <v/>
      </c>
      <c r="W23" s="89"/>
      <c r="X23" s="90"/>
      <c r="Y23" s="75"/>
      <c r="Z23" s="76"/>
      <c r="AA23" s="76"/>
      <c r="AB23" s="76"/>
    </row>
    <row r="24" spans="1:28" ht="5.25" customHeight="1" x14ac:dyDescent="0.25">
      <c r="A24" s="12"/>
      <c r="B24" s="1"/>
      <c r="C24" s="1"/>
      <c r="D24" s="14"/>
      <c r="E24" s="12"/>
      <c r="F24" s="1"/>
      <c r="G24" s="1"/>
      <c r="H24" s="14"/>
      <c r="I24" s="12"/>
      <c r="J24" s="1"/>
      <c r="K24" s="1"/>
      <c r="L24" s="14"/>
      <c r="M24" s="12"/>
      <c r="N24" s="1"/>
      <c r="O24" s="1"/>
      <c r="P24" s="14"/>
      <c r="Q24" s="12"/>
      <c r="R24" s="1"/>
      <c r="S24" s="1"/>
      <c r="T24" s="14"/>
      <c r="U24" s="12"/>
      <c r="V24" s="1"/>
      <c r="W24" s="1"/>
      <c r="X24" s="14"/>
      <c r="Y24" s="75"/>
      <c r="Z24" s="76"/>
      <c r="AA24" s="76"/>
      <c r="AB24" s="76"/>
    </row>
    <row r="25" spans="1:28" ht="5.25" customHeight="1" x14ac:dyDescent="0.25">
      <c r="A25" s="12"/>
      <c r="B25" s="1"/>
      <c r="C25" s="1"/>
      <c r="D25" s="15"/>
      <c r="E25" s="12"/>
      <c r="F25" s="1"/>
      <c r="G25" s="1"/>
      <c r="H25" s="15"/>
      <c r="I25" s="12"/>
      <c r="J25" s="1"/>
      <c r="K25" s="1"/>
      <c r="L25" s="15"/>
      <c r="M25" s="12"/>
      <c r="N25" s="1"/>
      <c r="O25" s="1"/>
      <c r="P25" s="15"/>
      <c r="Q25" s="12"/>
      <c r="R25" s="1"/>
      <c r="S25" s="1"/>
      <c r="T25" s="15"/>
      <c r="U25" s="12"/>
      <c r="V25" s="1"/>
      <c r="W25" s="1"/>
      <c r="X25" s="15"/>
      <c r="Y25" s="75"/>
      <c r="Z25" s="76"/>
      <c r="AA25" s="76"/>
      <c r="AB25" s="76"/>
    </row>
    <row r="26" spans="1:28" ht="18" x14ac:dyDescent="0.25">
      <c r="A26" s="12"/>
      <c r="B26" s="3"/>
      <c r="C26" s="16" t="s">
        <v>8</v>
      </c>
      <c r="D26" s="14"/>
      <c r="E26" s="12"/>
      <c r="F26" s="3"/>
      <c r="G26" s="16" t="s">
        <v>8</v>
      </c>
      <c r="H26" s="14"/>
      <c r="I26" s="12"/>
      <c r="J26" s="3"/>
      <c r="K26" s="16" t="s">
        <v>8</v>
      </c>
      <c r="L26" s="14"/>
      <c r="M26" s="12"/>
      <c r="N26" s="3"/>
      <c r="O26" s="16" t="s">
        <v>8</v>
      </c>
      <c r="P26" s="14"/>
      <c r="Q26" s="12"/>
      <c r="R26" s="3"/>
      <c r="S26" s="16" t="s">
        <v>8</v>
      </c>
      <c r="T26" s="14"/>
      <c r="U26" s="12"/>
      <c r="V26" s="3"/>
      <c r="W26" s="16" t="s">
        <v>8</v>
      </c>
      <c r="X26" s="14"/>
      <c r="Y26" s="75"/>
      <c r="Z26" s="76"/>
      <c r="AA26" s="76"/>
      <c r="AB26" s="76"/>
    </row>
    <row r="27" spans="1:28" ht="24" customHeight="1" x14ac:dyDescent="0.4">
      <c r="A27" s="9"/>
      <c r="B27" s="17" t="s">
        <v>3</v>
      </c>
      <c r="C27" s="2" t="str">
        <f ca="1">AA2</f>
        <v>2012 u. jünger</v>
      </c>
      <c r="D27" s="10"/>
      <c r="E27" s="9"/>
      <c r="F27" s="17" t="s">
        <v>7</v>
      </c>
      <c r="G27" s="2" t="str">
        <f ca="1">AA2</f>
        <v>2012 u. jünger</v>
      </c>
      <c r="H27" s="10"/>
      <c r="I27" s="9"/>
      <c r="J27" s="17" t="s">
        <v>3</v>
      </c>
      <c r="K27" s="2" t="str">
        <f ca="1">AA3</f>
        <v>2010 u. jünger</v>
      </c>
      <c r="L27" s="10"/>
      <c r="M27" s="9"/>
      <c r="N27" s="17" t="s">
        <v>7</v>
      </c>
      <c r="O27" s="2" t="str">
        <f ca="1">AA3</f>
        <v>2010 u. jünger</v>
      </c>
      <c r="P27" s="10"/>
      <c r="Q27" s="9"/>
      <c r="R27" s="17" t="s">
        <v>3</v>
      </c>
      <c r="S27" s="2" t="str">
        <f ca="1">AA4</f>
        <v>2008 u. jünger</v>
      </c>
      <c r="T27" s="10"/>
      <c r="U27" s="9"/>
      <c r="V27" s="17" t="s">
        <v>7</v>
      </c>
      <c r="W27" s="2" t="str">
        <f ca="1">AA4</f>
        <v>2008 u. jünger</v>
      </c>
      <c r="X27" s="10"/>
      <c r="Y27" s="75"/>
      <c r="Z27" s="75"/>
      <c r="AA27" s="75"/>
      <c r="AB27" s="75"/>
    </row>
    <row r="28" spans="1:28" ht="11.25" customHeight="1" x14ac:dyDescent="0.25">
      <c r="A28" s="9"/>
      <c r="B28" s="3"/>
      <c r="C28" s="16"/>
      <c r="D28" s="10"/>
      <c r="E28" s="9"/>
      <c r="F28" s="3"/>
      <c r="G28" s="16"/>
      <c r="H28" s="10"/>
      <c r="I28" s="9"/>
      <c r="J28" s="3"/>
      <c r="K28" s="16"/>
      <c r="L28" s="10"/>
      <c r="M28" s="9"/>
      <c r="N28" s="3"/>
      <c r="O28" s="16"/>
      <c r="P28" s="10"/>
      <c r="Q28" s="9"/>
      <c r="R28" s="3"/>
      <c r="S28" s="16"/>
      <c r="T28" s="10"/>
      <c r="U28" s="9"/>
      <c r="V28" s="3"/>
      <c r="W28" s="16"/>
      <c r="X28" s="10"/>
      <c r="Y28" s="75"/>
      <c r="Z28" s="76"/>
      <c r="AA28" s="76"/>
      <c r="AB28" s="76"/>
    </row>
    <row r="29" spans="1:28" ht="15" x14ac:dyDescent="0.25">
      <c r="A29" s="9"/>
      <c r="B29" s="18" t="s">
        <v>4</v>
      </c>
      <c r="C29" s="18" t="s">
        <v>5</v>
      </c>
      <c r="D29" s="19" t="s">
        <v>6</v>
      </c>
      <c r="E29" s="9"/>
      <c r="F29" s="18" t="s">
        <v>4</v>
      </c>
      <c r="G29" s="18" t="s">
        <v>5</v>
      </c>
      <c r="H29" s="19" t="s">
        <v>6</v>
      </c>
      <c r="I29" s="9"/>
      <c r="J29" s="18" t="s">
        <v>4</v>
      </c>
      <c r="K29" s="18" t="s">
        <v>5</v>
      </c>
      <c r="L29" s="19" t="s">
        <v>6</v>
      </c>
      <c r="M29" s="9"/>
      <c r="N29" s="18" t="s">
        <v>4</v>
      </c>
      <c r="O29" s="18" t="s">
        <v>5</v>
      </c>
      <c r="P29" s="19" t="s">
        <v>6</v>
      </c>
      <c r="Q29" s="9"/>
      <c r="R29" s="18" t="s">
        <v>4</v>
      </c>
      <c r="S29" s="18" t="s">
        <v>5</v>
      </c>
      <c r="T29" s="19" t="s">
        <v>6</v>
      </c>
      <c r="U29" s="9"/>
      <c r="V29" s="18" t="s">
        <v>4</v>
      </c>
      <c r="W29" s="18" t="s">
        <v>5</v>
      </c>
      <c r="X29" s="19" t="s">
        <v>6</v>
      </c>
      <c r="Y29" s="75"/>
      <c r="Z29" s="76"/>
      <c r="AA29" s="76"/>
      <c r="AB29" s="76"/>
    </row>
    <row r="30" spans="1:28" ht="18" x14ac:dyDescent="0.25">
      <c r="A30" s="12">
        <v>1</v>
      </c>
      <c r="B30" s="4"/>
      <c r="C30" s="4"/>
      <c r="D30" s="20"/>
      <c r="E30" s="12">
        <v>1</v>
      </c>
      <c r="F30" s="4"/>
      <c r="G30" s="4"/>
      <c r="H30" s="20"/>
      <c r="I30" s="12">
        <v>1</v>
      </c>
      <c r="J30" s="4"/>
      <c r="K30" s="4"/>
      <c r="L30" s="20"/>
      <c r="M30" s="12">
        <v>1</v>
      </c>
      <c r="N30" s="4"/>
      <c r="O30" s="4"/>
      <c r="P30" s="20"/>
      <c r="Q30" s="12">
        <v>1</v>
      </c>
      <c r="R30" s="4"/>
      <c r="S30" s="4"/>
      <c r="T30" s="20"/>
      <c r="U30" s="12">
        <v>1</v>
      </c>
      <c r="V30" s="4"/>
      <c r="W30" s="4"/>
      <c r="X30" s="20"/>
      <c r="Y30" s="75"/>
      <c r="Z30" s="76"/>
      <c r="AA30" s="76"/>
      <c r="AB30" s="76"/>
    </row>
    <row r="31" spans="1:28" ht="18" x14ac:dyDescent="0.25">
      <c r="A31" s="12">
        <v>2</v>
      </c>
      <c r="B31" s="4"/>
      <c r="C31" s="4"/>
      <c r="D31" s="20"/>
      <c r="E31" s="12">
        <v>2</v>
      </c>
      <c r="F31" s="4"/>
      <c r="G31" s="4"/>
      <c r="H31" s="20"/>
      <c r="I31" s="12">
        <v>2</v>
      </c>
      <c r="J31" s="4"/>
      <c r="K31" s="4"/>
      <c r="L31" s="20"/>
      <c r="M31" s="12">
        <v>2</v>
      </c>
      <c r="N31" s="4"/>
      <c r="O31" s="4"/>
      <c r="P31" s="20"/>
      <c r="Q31" s="12">
        <v>2</v>
      </c>
      <c r="R31" s="4"/>
      <c r="S31" s="4"/>
      <c r="T31" s="20"/>
      <c r="U31" s="12">
        <v>2</v>
      </c>
      <c r="V31" s="4"/>
      <c r="W31" s="4"/>
      <c r="X31" s="20"/>
      <c r="Y31" s="75"/>
      <c r="Z31" s="76"/>
      <c r="AA31" s="76"/>
      <c r="AB31" s="76"/>
    </row>
    <row r="32" spans="1:28" ht="18" x14ac:dyDescent="0.25">
      <c r="A32" s="12">
        <v>3</v>
      </c>
      <c r="B32" s="4"/>
      <c r="C32" s="4"/>
      <c r="D32" s="20"/>
      <c r="E32" s="12">
        <v>3</v>
      </c>
      <c r="F32" s="4"/>
      <c r="G32" s="4"/>
      <c r="H32" s="20"/>
      <c r="I32" s="12">
        <v>3</v>
      </c>
      <c r="J32" s="4"/>
      <c r="K32" s="4"/>
      <c r="L32" s="20"/>
      <c r="M32" s="12">
        <v>3</v>
      </c>
      <c r="N32" s="4"/>
      <c r="O32" s="4"/>
      <c r="P32" s="20"/>
      <c r="Q32" s="12">
        <v>3</v>
      </c>
      <c r="R32" s="4"/>
      <c r="S32" s="4"/>
      <c r="T32" s="20"/>
      <c r="U32" s="12">
        <v>3</v>
      </c>
      <c r="V32" s="4"/>
      <c r="W32" s="4"/>
      <c r="X32" s="20"/>
      <c r="Y32" s="75"/>
      <c r="Z32" s="76"/>
      <c r="AA32" s="76"/>
      <c r="AB32" s="76"/>
    </row>
    <row r="33" spans="1:28" x14ac:dyDescent="0.2">
      <c r="A33" s="9"/>
      <c r="B33" s="21"/>
      <c r="C33" s="21"/>
      <c r="D33" s="22"/>
      <c r="E33" s="9"/>
      <c r="F33" s="21"/>
      <c r="G33" s="21"/>
      <c r="H33" s="22"/>
      <c r="I33" s="9"/>
      <c r="J33" s="21"/>
      <c r="K33" s="21"/>
      <c r="L33" s="22"/>
      <c r="M33" s="9"/>
      <c r="N33" s="21"/>
      <c r="O33" s="21"/>
      <c r="P33" s="22"/>
      <c r="Q33" s="9"/>
      <c r="R33" s="21"/>
      <c r="S33" s="21"/>
      <c r="T33" s="22"/>
      <c r="U33" s="9"/>
      <c r="V33" s="21"/>
      <c r="W33" s="21"/>
      <c r="X33" s="22"/>
      <c r="Y33" s="75"/>
      <c r="Z33" s="76"/>
      <c r="AA33" s="76"/>
      <c r="AB33" s="76"/>
    </row>
    <row r="34" spans="1:28" ht="18" x14ac:dyDescent="0.25">
      <c r="A34" s="12"/>
      <c r="B34" s="88"/>
      <c r="C34" s="89"/>
      <c r="D34" s="90"/>
      <c r="E34" s="12"/>
      <c r="F34" s="88"/>
      <c r="G34" s="89"/>
      <c r="H34" s="90"/>
      <c r="I34" s="12"/>
      <c r="J34" s="88"/>
      <c r="K34" s="89"/>
      <c r="L34" s="90"/>
      <c r="M34" s="12"/>
      <c r="N34" s="88"/>
      <c r="O34" s="89"/>
      <c r="P34" s="90"/>
      <c r="Q34" s="12"/>
      <c r="R34" s="88"/>
      <c r="S34" s="89"/>
      <c r="T34" s="90"/>
      <c r="U34" s="12"/>
      <c r="V34" s="88"/>
      <c r="W34" s="89"/>
      <c r="X34" s="90"/>
      <c r="Y34" s="75"/>
      <c r="Z34" s="76"/>
      <c r="AA34" s="76"/>
      <c r="AB34" s="76"/>
    </row>
    <row r="35" spans="1:28" ht="18" x14ac:dyDescent="0.25">
      <c r="A35" s="12"/>
      <c r="B35" s="88"/>
      <c r="C35" s="89"/>
      <c r="D35" s="90"/>
      <c r="E35" s="12"/>
      <c r="F35" s="88"/>
      <c r="G35" s="89"/>
      <c r="H35" s="90"/>
      <c r="I35" s="12"/>
      <c r="J35" s="88"/>
      <c r="K35" s="89"/>
      <c r="L35" s="90"/>
      <c r="M35" s="12"/>
      <c r="N35" s="88"/>
      <c r="O35" s="89"/>
      <c r="P35" s="90"/>
      <c r="Q35" s="12"/>
      <c r="R35" s="88"/>
      <c r="S35" s="89"/>
      <c r="T35" s="90"/>
      <c r="U35" s="12"/>
      <c r="V35" s="88"/>
      <c r="W35" s="89"/>
      <c r="X35" s="90"/>
      <c r="Y35" s="75"/>
      <c r="Z35" s="76"/>
      <c r="AA35" s="76"/>
      <c r="AB35" s="76"/>
    </row>
    <row r="36" spans="1:28" ht="18.75" thickBot="1" x14ac:dyDescent="0.3">
      <c r="A36" s="23"/>
      <c r="B36" s="25"/>
      <c r="C36" s="25"/>
      <c r="D36" s="26"/>
      <c r="E36" s="23"/>
      <c r="F36" s="25"/>
      <c r="G36" s="25"/>
      <c r="H36" s="26"/>
      <c r="I36" s="23"/>
      <c r="J36" s="25"/>
      <c r="K36" s="25"/>
      <c r="L36" s="26"/>
      <c r="M36" s="23"/>
      <c r="N36" s="25"/>
      <c r="O36" s="25"/>
      <c r="P36" s="26"/>
      <c r="Q36" s="23"/>
      <c r="R36" s="25"/>
      <c r="S36" s="25"/>
      <c r="T36" s="26"/>
      <c r="U36" s="23"/>
      <c r="V36" s="25"/>
      <c r="W36" s="25"/>
      <c r="X36" s="26"/>
      <c r="Y36" s="75"/>
      <c r="Z36" s="76"/>
      <c r="AA36" s="76"/>
      <c r="AB36" s="76"/>
    </row>
    <row r="37" spans="1:28" ht="22.5" customHeight="1" x14ac:dyDescent="0.2">
      <c r="A37" s="5">
        <f ca="1">$A$1</f>
        <v>2026</v>
      </c>
      <c r="B37" s="6" t="s">
        <v>0</v>
      </c>
      <c r="C37" s="7" t="str">
        <f>$C$1</f>
        <v>3 x 800m Staffel</v>
      </c>
      <c r="D37" s="8"/>
      <c r="E37" s="5">
        <f ca="1">$A$1</f>
        <v>2026</v>
      </c>
      <c r="F37" s="6" t="s">
        <v>0</v>
      </c>
      <c r="G37" s="7" t="str">
        <f>$C$1</f>
        <v>3 x 800m Staffel</v>
      </c>
      <c r="H37" s="8"/>
      <c r="I37" s="5">
        <f ca="1">$A$1</f>
        <v>2026</v>
      </c>
      <c r="J37" s="6" t="s">
        <v>0</v>
      </c>
      <c r="K37" s="7" t="str">
        <f>$C$1</f>
        <v>3 x 800m Staffel</v>
      </c>
      <c r="L37" s="8"/>
      <c r="M37" s="5">
        <f ca="1">$A$1</f>
        <v>2026</v>
      </c>
      <c r="N37" s="6" t="s">
        <v>0</v>
      </c>
      <c r="O37" s="7" t="str">
        <f>$C$1</f>
        <v>3 x 800m Staffel</v>
      </c>
      <c r="P37" s="8"/>
      <c r="Q37" s="5">
        <f ca="1">$A$1</f>
        <v>2026</v>
      </c>
      <c r="R37" s="6" t="s">
        <v>0</v>
      </c>
      <c r="S37" s="7" t="str">
        <f>$C$1</f>
        <v>3 x 800m Staffel</v>
      </c>
      <c r="T37" s="8"/>
      <c r="U37" s="5">
        <f ca="1">$A$1</f>
        <v>2026</v>
      </c>
      <c r="V37" s="6" t="s">
        <v>0</v>
      </c>
      <c r="W37" s="7" t="str">
        <f>$C$1</f>
        <v>3 x 800m Staffel</v>
      </c>
      <c r="X37" s="8"/>
      <c r="Y37" s="75"/>
      <c r="Z37" s="99"/>
      <c r="AA37" s="99"/>
      <c r="AB37" s="76"/>
    </row>
    <row r="38" spans="1:28" ht="19.5" customHeight="1" x14ac:dyDescent="0.35">
      <c r="A38" s="9"/>
      <c r="B38" s="100"/>
      <c r="C38" s="100"/>
      <c r="D38" s="101"/>
      <c r="E38" s="9"/>
      <c r="F38" s="3"/>
      <c r="G38" s="3"/>
      <c r="H38" s="10"/>
      <c r="I38" s="9"/>
      <c r="J38" s="3"/>
      <c r="K38" s="3"/>
      <c r="L38" s="10"/>
      <c r="M38" s="9"/>
      <c r="N38" s="3"/>
      <c r="O38" s="3"/>
      <c r="P38" s="10"/>
      <c r="Q38" s="9"/>
      <c r="R38" s="3"/>
      <c r="S38" s="3"/>
      <c r="T38" s="10"/>
      <c r="U38" s="9"/>
      <c r="V38" s="3"/>
      <c r="W38" s="3"/>
      <c r="X38" s="10"/>
      <c r="Y38" s="75"/>
      <c r="Z38" s="77"/>
      <c r="AA38" s="78"/>
      <c r="AB38" s="76"/>
    </row>
    <row r="39" spans="1:28" ht="20.25" customHeight="1" x14ac:dyDescent="0.35">
      <c r="A39" s="11" t="s">
        <v>15</v>
      </c>
      <c r="B39" s="102" t="str">
        <f>IF($B$3="","",$B$3)</f>
        <v/>
      </c>
      <c r="C39" s="103"/>
      <c r="D39" s="104"/>
      <c r="E39" s="11" t="s">
        <v>15</v>
      </c>
      <c r="F39" s="105" t="str">
        <f>IF($B$3="","",$B$3)</f>
        <v/>
      </c>
      <c r="G39" s="106"/>
      <c r="H39" s="107"/>
      <c r="I39" s="11" t="s">
        <v>15</v>
      </c>
      <c r="J39" s="105" t="str">
        <f>IF($B$3="","",$B$3)</f>
        <v/>
      </c>
      <c r="K39" s="106"/>
      <c r="L39" s="107"/>
      <c r="M39" s="11" t="s">
        <v>15</v>
      </c>
      <c r="N39" s="105" t="str">
        <f>IF($B$3="","",$B$3)</f>
        <v/>
      </c>
      <c r="O39" s="106"/>
      <c r="P39" s="107"/>
      <c r="Q39" s="11" t="s">
        <v>15</v>
      </c>
      <c r="R39" s="105" t="str">
        <f>IF($B$3="","",$B$3)</f>
        <v/>
      </c>
      <c r="S39" s="106"/>
      <c r="T39" s="107"/>
      <c r="U39" s="11" t="s">
        <v>15</v>
      </c>
      <c r="V39" s="105" t="str">
        <f>IF($B$3="","",$B$3)</f>
        <v/>
      </c>
      <c r="W39" s="106"/>
      <c r="X39" s="107"/>
      <c r="Y39" s="75"/>
      <c r="Z39" s="79"/>
      <c r="AA39" s="78"/>
      <c r="AB39" s="76"/>
    </row>
    <row r="40" spans="1:28" ht="23.25" x14ac:dyDescent="0.35">
      <c r="A40" s="12" t="s">
        <v>1</v>
      </c>
      <c r="B40" s="94" t="str">
        <f>$B$4</f>
        <v/>
      </c>
      <c r="C40" s="95"/>
      <c r="D40" s="13" t="s">
        <v>167</v>
      </c>
      <c r="E40" s="12" t="s">
        <v>1</v>
      </c>
      <c r="F40" s="94" t="str">
        <f>$B$4</f>
        <v/>
      </c>
      <c r="G40" s="95"/>
      <c r="H40" s="13" t="s">
        <v>167</v>
      </c>
      <c r="I40" s="12" t="s">
        <v>1</v>
      </c>
      <c r="J40" s="94" t="str">
        <f>$B$4</f>
        <v/>
      </c>
      <c r="K40" s="95"/>
      <c r="L40" s="13" t="s">
        <v>167</v>
      </c>
      <c r="M40" s="12" t="s">
        <v>1</v>
      </c>
      <c r="N40" s="94" t="str">
        <f>$B$4</f>
        <v/>
      </c>
      <c r="O40" s="95"/>
      <c r="P40" s="13" t="s">
        <v>167</v>
      </c>
      <c r="Q40" s="12" t="s">
        <v>1</v>
      </c>
      <c r="R40" s="94" t="str">
        <f>$B$4</f>
        <v/>
      </c>
      <c r="S40" s="95"/>
      <c r="T40" s="13" t="s">
        <v>167</v>
      </c>
      <c r="U40" s="12" t="s">
        <v>1</v>
      </c>
      <c r="V40" s="94" t="str">
        <f>$B$4</f>
        <v/>
      </c>
      <c r="W40" s="95"/>
      <c r="X40" s="13" t="s">
        <v>167</v>
      </c>
      <c r="Y40" s="75"/>
      <c r="Z40" s="79"/>
      <c r="AA40" s="78"/>
      <c r="AB40" s="76"/>
    </row>
    <row r="41" spans="1:28" ht="18" x14ac:dyDescent="0.25">
      <c r="A41" s="12" t="s">
        <v>2</v>
      </c>
      <c r="B41" s="91" t="str">
        <f>IF(B$5="","",B$5)</f>
        <v/>
      </c>
      <c r="C41" s="92"/>
      <c r="D41" s="93"/>
      <c r="E41" s="12" t="s">
        <v>2</v>
      </c>
      <c r="F41" s="96" t="str">
        <f>IF($F$5="","",$F$5)</f>
        <v/>
      </c>
      <c r="G41" s="97"/>
      <c r="H41" s="98"/>
      <c r="I41" s="12" t="s">
        <v>2</v>
      </c>
      <c r="J41" s="96" t="str">
        <f>IF($J$5="","",$J$5)</f>
        <v/>
      </c>
      <c r="K41" s="97"/>
      <c r="L41" s="98"/>
      <c r="M41" s="12" t="s">
        <v>2</v>
      </c>
      <c r="N41" s="91" t="str">
        <f>IF($N$5="","",$N$5)</f>
        <v/>
      </c>
      <c r="O41" s="92"/>
      <c r="P41" s="93"/>
      <c r="Q41" s="12" t="s">
        <v>2</v>
      </c>
      <c r="R41" s="96" t="str">
        <f>IF($R$5="","",$R$5)</f>
        <v/>
      </c>
      <c r="S41" s="97"/>
      <c r="T41" s="98"/>
      <c r="U41" s="12" t="s">
        <v>2</v>
      </c>
      <c r="V41" s="91" t="str">
        <f>IF($V$5="","",$V$5)</f>
        <v/>
      </c>
      <c r="W41" s="92"/>
      <c r="X41" s="93"/>
      <c r="Y41" s="75"/>
      <c r="Z41" s="76"/>
      <c r="AA41" s="76"/>
      <c r="AB41" s="76"/>
    </row>
    <row r="42" spans="1:28" ht="5.25" customHeight="1" x14ac:dyDescent="0.25">
      <c r="A42" s="12"/>
      <c r="B42" s="1"/>
      <c r="C42" s="1"/>
      <c r="D42" s="14"/>
      <c r="E42" s="12"/>
      <c r="F42" s="1"/>
      <c r="G42" s="1"/>
      <c r="H42" s="14"/>
      <c r="I42" s="12"/>
      <c r="J42" s="1"/>
      <c r="K42" s="1"/>
      <c r="L42" s="14"/>
      <c r="M42" s="12"/>
      <c r="N42" s="1"/>
      <c r="O42" s="1"/>
      <c r="P42" s="14"/>
      <c r="Q42" s="12"/>
      <c r="R42" s="1"/>
      <c r="S42" s="1"/>
      <c r="T42" s="14"/>
      <c r="U42" s="12"/>
      <c r="V42" s="1"/>
      <c r="W42" s="1"/>
      <c r="X42" s="14"/>
      <c r="Y42" s="75"/>
      <c r="Z42" s="76"/>
      <c r="AA42" s="76"/>
      <c r="AB42" s="76"/>
    </row>
    <row r="43" spans="1:28" ht="5.25" customHeight="1" x14ac:dyDescent="0.25">
      <c r="A43" s="12"/>
      <c r="B43" s="1"/>
      <c r="C43" s="1"/>
      <c r="D43" s="15"/>
      <c r="E43" s="12"/>
      <c r="F43" s="1"/>
      <c r="G43" s="1"/>
      <c r="H43" s="15"/>
      <c r="I43" s="12"/>
      <c r="J43" s="1"/>
      <c r="K43" s="1"/>
      <c r="L43" s="15"/>
      <c r="M43" s="12"/>
      <c r="N43" s="1"/>
      <c r="O43" s="1"/>
      <c r="P43" s="15"/>
      <c r="Q43" s="12"/>
      <c r="R43" s="1"/>
      <c r="S43" s="1"/>
      <c r="T43" s="15"/>
      <c r="U43" s="12"/>
      <c r="V43" s="1"/>
      <c r="W43" s="1"/>
      <c r="X43" s="15"/>
      <c r="Y43" s="75"/>
      <c r="Z43" s="76"/>
      <c r="AA43" s="76"/>
      <c r="AB43" s="76"/>
    </row>
    <row r="44" spans="1:28" ht="18" x14ac:dyDescent="0.25">
      <c r="A44" s="12"/>
      <c r="B44" s="3"/>
      <c r="C44" s="16" t="s">
        <v>8</v>
      </c>
      <c r="D44" s="14"/>
      <c r="E44" s="12"/>
      <c r="F44" s="3"/>
      <c r="G44" s="16" t="s">
        <v>8</v>
      </c>
      <c r="H44" s="14"/>
      <c r="I44" s="12"/>
      <c r="J44" s="3"/>
      <c r="K44" s="16" t="s">
        <v>8</v>
      </c>
      <c r="L44" s="14"/>
      <c r="M44" s="12"/>
      <c r="N44" s="3"/>
      <c r="O44" s="16" t="s">
        <v>8</v>
      </c>
      <c r="P44" s="14"/>
      <c r="Q44" s="12"/>
      <c r="R44" s="3"/>
      <c r="S44" s="16" t="s">
        <v>8</v>
      </c>
      <c r="T44" s="14"/>
      <c r="U44" s="12"/>
      <c r="V44" s="3"/>
      <c r="W44" s="16" t="s">
        <v>8</v>
      </c>
      <c r="X44" s="14"/>
      <c r="Y44" s="75"/>
      <c r="Z44" s="76"/>
      <c r="AA44" s="76"/>
      <c r="AB44" s="76"/>
    </row>
    <row r="45" spans="1:28" ht="24" customHeight="1" x14ac:dyDescent="0.4">
      <c r="A45" s="9"/>
      <c r="B45" s="17" t="s">
        <v>3</v>
      </c>
      <c r="C45" s="2" t="str">
        <f ca="1">AA2</f>
        <v>2012 u. jünger</v>
      </c>
      <c r="D45" s="10"/>
      <c r="E45" s="9"/>
      <c r="F45" s="17" t="s">
        <v>7</v>
      </c>
      <c r="G45" s="2" t="str">
        <f ca="1">AA2</f>
        <v>2012 u. jünger</v>
      </c>
      <c r="H45" s="10"/>
      <c r="I45" s="9"/>
      <c r="J45" s="17" t="s">
        <v>3</v>
      </c>
      <c r="K45" s="2" t="str">
        <f ca="1">AA3</f>
        <v>2010 u. jünger</v>
      </c>
      <c r="L45" s="10"/>
      <c r="M45" s="9"/>
      <c r="N45" s="17" t="s">
        <v>7</v>
      </c>
      <c r="O45" s="2" t="str">
        <f ca="1">AA3</f>
        <v>2010 u. jünger</v>
      </c>
      <c r="P45" s="10"/>
      <c r="Q45" s="9"/>
      <c r="R45" s="17" t="s">
        <v>3</v>
      </c>
      <c r="S45" s="2" t="str">
        <f ca="1">AA4</f>
        <v>2008 u. jünger</v>
      </c>
      <c r="T45" s="10"/>
      <c r="U45" s="9"/>
      <c r="V45" s="17" t="s">
        <v>7</v>
      </c>
      <c r="W45" s="2" t="str">
        <f ca="1">AA4</f>
        <v>2008 u. jünger</v>
      </c>
      <c r="X45" s="10"/>
      <c r="Y45" s="75"/>
      <c r="Z45" s="75"/>
      <c r="AA45" s="75"/>
      <c r="AB45" s="75"/>
    </row>
    <row r="46" spans="1:28" ht="11.25" customHeight="1" x14ac:dyDescent="0.25">
      <c r="A46" s="9"/>
      <c r="B46" s="3"/>
      <c r="C46" s="16"/>
      <c r="D46" s="10"/>
      <c r="E46" s="9"/>
      <c r="F46" s="3"/>
      <c r="G46" s="16"/>
      <c r="H46" s="10"/>
      <c r="I46" s="9"/>
      <c r="J46" s="3"/>
      <c r="K46" s="16"/>
      <c r="L46" s="10"/>
      <c r="M46" s="9"/>
      <c r="N46" s="3"/>
      <c r="O46" s="16"/>
      <c r="P46" s="10"/>
      <c r="Q46" s="9"/>
      <c r="R46" s="3"/>
      <c r="S46" s="16"/>
      <c r="T46" s="10"/>
      <c r="U46" s="9"/>
      <c r="V46" s="3"/>
      <c r="W46" s="16"/>
      <c r="X46" s="10"/>
      <c r="Y46" s="75"/>
      <c r="Z46" s="76"/>
      <c r="AA46" s="76"/>
      <c r="AB46" s="76"/>
    </row>
    <row r="47" spans="1:28" ht="15" x14ac:dyDescent="0.25">
      <c r="A47" s="9"/>
      <c r="B47" s="18" t="s">
        <v>4</v>
      </c>
      <c r="C47" s="18" t="s">
        <v>5</v>
      </c>
      <c r="D47" s="19" t="s">
        <v>6</v>
      </c>
      <c r="E47" s="9"/>
      <c r="F47" s="18" t="s">
        <v>4</v>
      </c>
      <c r="G47" s="18" t="s">
        <v>5</v>
      </c>
      <c r="H47" s="19" t="s">
        <v>6</v>
      </c>
      <c r="I47" s="9"/>
      <c r="J47" s="18" t="s">
        <v>4</v>
      </c>
      <c r="K47" s="18" t="s">
        <v>5</v>
      </c>
      <c r="L47" s="19" t="s">
        <v>6</v>
      </c>
      <c r="M47" s="9"/>
      <c r="N47" s="18" t="s">
        <v>4</v>
      </c>
      <c r="O47" s="18" t="s">
        <v>5</v>
      </c>
      <c r="P47" s="19" t="s">
        <v>6</v>
      </c>
      <c r="Q47" s="9"/>
      <c r="R47" s="18" t="s">
        <v>4</v>
      </c>
      <c r="S47" s="18" t="s">
        <v>5</v>
      </c>
      <c r="T47" s="19" t="s">
        <v>6</v>
      </c>
      <c r="U47" s="9"/>
      <c r="V47" s="18" t="s">
        <v>4</v>
      </c>
      <c r="W47" s="18" t="s">
        <v>5</v>
      </c>
      <c r="X47" s="19" t="s">
        <v>6</v>
      </c>
      <c r="Y47" s="75"/>
      <c r="Z47" s="75"/>
      <c r="AA47" s="75"/>
      <c r="AB47" s="75"/>
    </row>
    <row r="48" spans="1:28" ht="18" x14ac:dyDescent="0.25">
      <c r="A48" s="12">
        <v>1</v>
      </c>
      <c r="B48" s="4"/>
      <c r="C48" s="4"/>
      <c r="D48" s="20"/>
      <c r="E48" s="12">
        <v>1</v>
      </c>
      <c r="F48" s="4"/>
      <c r="G48" s="4"/>
      <c r="H48" s="20"/>
      <c r="I48" s="12">
        <v>1</v>
      </c>
      <c r="J48" s="4"/>
      <c r="K48" s="4"/>
      <c r="L48" s="20"/>
      <c r="M48" s="12">
        <v>1</v>
      </c>
      <c r="N48" s="4"/>
      <c r="O48" s="4"/>
      <c r="P48" s="20"/>
      <c r="Q48" s="12">
        <v>1</v>
      </c>
      <c r="R48" s="4"/>
      <c r="S48" s="4"/>
      <c r="T48" s="20"/>
      <c r="U48" s="12">
        <v>1</v>
      </c>
      <c r="V48" s="4"/>
      <c r="W48" s="4"/>
      <c r="X48" s="20"/>
      <c r="Y48" s="75"/>
      <c r="Z48" s="75"/>
      <c r="AA48" s="75"/>
      <c r="AB48" s="75"/>
    </row>
    <row r="49" spans="1:28" ht="18" x14ac:dyDescent="0.25">
      <c r="A49" s="12">
        <v>2</v>
      </c>
      <c r="B49" s="4"/>
      <c r="C49" s="4"/>
      <c r="D49" s="20"/>
      <c r="E49" s="12">
        <v>2</v>
      </c>
      <c r="F49" s="4"/>
      <c r="G49" s="4"/>
      <c r="H49" s="20"/>
      <c r="I49" s="12">
        <v>2</v>
      </c>
      <c r="J49" s="4"/>
      <c r="K49" s="4"/>
      <c r="L49" s="20"/>
      <c r="M49" s="12">
        <v>2</v>
      </c>
      <c r="N49" s="4"/>
      <c r="O49" s="4"/>
      <c r="P49" s="20"/>
      <c r="Q49" s="12">
        <v>2</v>
      </c>
      <c r="R49" s="4"/>
      <c r="S49" s="4"/>
      <c r="T49" s="20"/>
      <c r="U49" s="12">
        <v>2</v>
      </c>
      <c r="V49" s="4"/>
      <c r="W49" s="4"/>
      <c r="X49" s="20"/>
      <c r="Y49" s="75"/>
      <c r="Z49" s="75"/>
      <c r="AA49" s="75"/>
      <c r="AB49" s="75"/>
    </row>
    <row r="50" spans="1:28" ht="18" x14ac:dyDescent="0.25">
      <c r="A50" s="12">
        <v>3</v>
      </c>
      <c r="B50" s="4"/>
      <c r="C50" s="4"/>
      <c r="D50" s="20"/>
      <c r="E50" s="12">
        <v>3</v>
      </c>
      <c r="F50" s="4"/>
      <c r="G50" s="4"/>
      <c r="H50" s="20"/>
      <c r="I50" s="12">
        <v>3</v>
      </c>
      <c r="J50" s="4"/>
      <c r="K50" s="4"/>
      <c r="L50" s="20"/>
      <c r="M50" s="12">
        <v>3</v>
      </c>
      <c r="N50" s="4"/>
      <c r="O50" s="4"/>
      <c r="P50" s="20"/>
      <c r="Q50" s="12">
        <v>3</v>
      </c>
      <c r="R50" s="4"/>
      <c r="S50" s="4"/>
      <c r="T50" s="20"/>
      <c r="U50" s="12">
        <v>3</v>
      </c>
      <c r="V50" s="4"/>
      <c r="W50" s="4"/>
      <c r="X50" s="20"/>
      <c r="Y50" s="75"/>
      <c r="Z50" s="75"/>
      <c r="AA50" s="75"/>
      <c r="AB50" s="75"/>
    </row>
    <row r="51" spans="1:28" x14ac:dyDescent="0.2">
      <c r="A51" s="9"/>
      <c r="B51" s="21"/>
      <c r="C51" s="21"/>
      <c r="D51" s="22"/>
      <c r="E51" s="9"/>
      <c r="F51" s="21"/>
      <c r="G51" s="21"/>
      <c r="H51" s="22"/>
      <c r="I51" s="9"/>
      <c r="J51" s="21"/>
      <c r="K51" s="21"/>
      <c r="L51" s="22"/>
      <c r="M51" s="9"/>
      <c r="N51" s="21"/>
      <c r="O51" s="21"/>
      <c r="P51" s="22"/>
      <c r="Q51" s="9"/>
      <c r="R51" s="21"/>
      <c r="S51" s="21"/>
      <c r="T51" s="22"/>
      <c r="U51" s="9"/>
      <c r="V51" s="21"/>
      <c r="W51" s="21"/>
      <c r="X51" s="22"/>
      <c r="Y51" s="75"/>
      <c r="Z51" s="75"/>
      <c r="AA51" s="75"/>
      <c r="AB51" s="75"/>
    </row>
    <row r="52" spans="1:28" x14ac:dyDescent="0.2">
      <c r="A52" s="9"/>
      <c r="B52" s="21"/>
      <c r="C52" s="21"/>
      <c r="D52" s="22"/>
      <c r="E52" s="9"/>
      <c r="F52" s="21"/>
      <c r="G52" s="21"/>
      <c r="H52" s="22"/>
      <c r="I52" s="9"/>
      <c r="J52" s="21"/>
      <c r="K52" s="21"/>
      <c r="L52" s="22"/>
      <c r="M52" s="9"/>
      <c r="N52" s="21"/>
      <c r="O52" s="21"/>
      <c r="P52" s="22"/>
      <c r="Q52" s="9"/>
      <c r="R52" s="21"/>
      <c r="S52" s="21"/>
      <c r="T52" s="22"/>
      <c r="U52" s="9"/>
      <c r="V52" s="21"/>
      <c r="W52" s="21"/>
      <c r="X52" s="22"/>
      <c r="Y52" s="75"/>
      <c r="Z52" s="75"/>
      <c r="AA52" s="75"/>
      <c r="AB52" s="75"/>
    </row>
    <row r="53" spans="1:28" ht="18" x14ac:dyDescent="0.25">
      <c r="A53" s="12"/>
      <c r="B53" s="88"/>
      <c r="C53" s="89"/>
      <c r="D53" s="90"/>
      <c r="E53" s="12"/>
      <c r="F53" s="88"/>
      <c r="G53" s="89"/>
      <c r="H53" s="90"/>
      <c r="I53" s="12"/>
      <c r="J53" s="88"/>
      <c r="K53" s="89"/>
      <c r="L53" s="90"/>
      <c r="M53" s="12"/>
      <c r="N53" s="88"/>
      <c r="O53" s="89"/>
      <c r="P53" s="90"/>
      <c r="Q53" s="12"/>
      <c r="R53" s="88"/>
      <c r="S53" s="89"/>
      <c r="T53" s="90"/>
      <c r="U53" s="12"/>
      <c r="V53" s="88"/>
      <c r="W53" s="89"/>
      <c r="X53" s="90"/>
      <c r="Y53" s="75"/>
      <c r="Z53" s="75"/>
      <c r="AA53" s="75"/>
      <c r="AB53" s="75"/>
    </row>
    <row r="54" spans="1:28" ht="18.75" thickBot="1" x14ac:dyDescent="0.3">
      <c r="A54" s="23"/>
      <c r="B54" s="85"/>
      <c r="C54" s="86"/>
      <c r="D54" s="87"/>
      <c r="E54" s="23"/>
      <c r="F54" s="85"/>
      <c r="G54" s="86"/>
      <c r="H54" s="87"/>
      <c r="I54" s="23"/>
      <c r="J54" s="85"/>
      <c r="K54" s="86"/>
      <c r="L54" s="87"/>
      <c r="M54" s="23"/>
      <c r="N54" s="85"/>
      <c r="O54" s="86"/>
      <c r="P54" s="87"/>
      <c r="Q54" s="23"/>
      <c r="R54" s="85"/>
      <c r="S54" s="86"/>
      <c r="T54" s="87"/>
      <c r="U54" s="23"/>
      <c r="V54" s="85"/>
      <c r="W54" s="86"/>
      <c r="X54" s="87"/>
      <c r="Y54" s="75"/>
      <c r="Z54" s="75"/>
      <c r="AA54" s="75"/>
      <c r="AB54" s="75"/>
    </row>
    <row r="55" spans="1:28" ht="321" customHeight="1" x14ac:dyDescent="0.2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</row>
  </sheetData>
  <sheetProtection sheet="1" objects="1" scenarios="1"/>
  <mergeCells count="96">
    <mergeCell ref="Z1:AA1"/>
    <mergeCell ref="B2:D2"/>
    <mergeCell ref="B3:D3"/>
    <mergeCell ref="F3:H3"/>
    <mergeCell ref="J3:L3"/>
    <mergeCell ref="N3:P3"/>
    <mergeCell ref="R3:T3"/>
    <mergeCell ref="V3:X3"/>
    <mergeCell ref="V5:X5"/>
    <mergeCell ref="B4:C4"/>
    <mergeCell ref="F4:G4"/>
    <mergeCell ref="J4:K4"/>
    <mergeCell ref="N4:O4"/>
    <mergeCell ref="R4:S4"/>
    <mergeCell ref="V4:W4"/>
    <mergeCell ref="B5:D5"/>
    <mergeCell ref="F5:H5"/>
    <mergeCell ref="J5:L5"/>
    <mergeCell ref="N5:P5"/>
    <mergeCell ref="R5:T5"/>
    <mergeCell ref="V17:X17"/>
    <mergeCell ref="B16:D16"/>
    <mergeCell ref="F16:H16"/>
    <mergeCell ref="J16:L16"/>
    <mergeCell ref="N16:P16"/>
    <mergeCell ref="R16:T16"/>
    <mergeCell ref="V16:X16"/>
    <mergeCell ref="B17:D17"/>
    <mergeCell ref="F17:H17"/>
    <mergeCell ref="J17:L17"/>
    <mergeCell ref="N17:P17"/>
    <mergeCell ref="R17:T17"/>
    <mergeCell ref="Z19:AA19"/>
    <mergeCell ref="B20:D20"/>
    <mergeCell ref="B21:D21"/>
    <mergeCell ref="F21:H21"/>
    <mergeCell ref="J21:L21"/>
    <mergeCell ref="N21:P21"/>
    <mergeCell ref="R21:T21"/>
    <mergeCell ref="V21:X21"/>
    <mergeCell ref="V23:X23"/>
    <mergeCell ref="B22:C22"/>
    <mergeCell ref="F22:G22"/>
    <mergeCell ref="J22:K22"/>
    <mergeCell ref="N22:O22"/>
    <mergeCell ref="R22:S22"/>
    <mergeCell ref="V22:W22"/>
    <mergeCell ref="B23:D23"/>
    <mergeCell ref="F23:H23"/>
    <mergeCell ref="J23:L23"/>
    <mergeCell ref="N23:P23"/>
    <mergeCell ref="R23:T23"/>
    <mergeCell ref="V35:X35"/>
    <mergeCell ref="B34:D34"/>
    <mergeCell ref="F34:H34"/>
    <mergeCell ref="J34:L34"/>
    <mergeCell ref="N34:P34"/>
    <mergeCell ref="R34:T34"/>
    <mergeCell ref="V34:X34"/>
    <mergeCell ref="B35:D35"/>
    <mergeCell ref="F35:H35"/>
    <mergeCell ref="J35:L35"/>
    <mergeCell ref="N35:P35"/>
    <mergeCell ref="R35:T35"/>
    <mergeCell ref="Z37:AA37"/>
    <mergeCell ref="B38:D38"/>
    <mergeCell ref="B39:D39"/>
    <mergeCell ref="F39:H39"/>
    <mergeCell ref="J39:L39"/>
    <mergeCell ref="N39:P39"/>
    <mergeCell ref="R39:T39"/>
    <mergeCell ref="V39:X39"/>
    <mergeCell ref="V41:X41"/>
    <mergeCell ref="B40:C40"/>
    <mergeCell ref="F40:G40"/>
    <mergeCell ref="J40:K40"/>
    <mergeCell ref="N40:O40"/>
    <mergeCell ref="R40:S40"/>
    <mergeCell ref="V40:W40"/>
    <mergeCell ref="B41:D41"/>
    <mergeCell ref="F41:H41"/>
    <mergeCell ref="J41:L41"/>
    <mergeCell ref="N41:P41"/>
    <mergeCell ref="R41:T41"/>
    <mergeCell ref="V54:X54"/>
    <mergeCell ref="B53:D53"/>
    <mergeCell ref="F53:H53"/>
    <mergeCell ref="J53:L53"/>
    <mergeCell ref="N53:P53"/>
    <mergeCell ref="R53:T53"/>
    <mergeCell ref="V53:X53"/>
    <mergeCell ref="B54:D54"/>
    <mergeCell ref="F54:H54"/>
    <mergeCell ref="J54:L54"/>
    <mergeCell ref="N54:P54"/>
    <mergeCell ref="R54:T54"/>
  </mergeCells>
  <printOptions horizontalCentered="1"/>
  <pageMargins left="0.78740157480314965" right="0.78740157480314965" top="0.59055118110236227" bottom="0.19685039370078741" header="0.51181102362204722" footer="0.51181102362204722"/>
  <pageSetup paperSize="9" scale="87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theme="3" tint="0.59999389629810485"/>
  </sheetPr>
  <dimension ref="A1:AB59"/>
  <sheetViews>
    <sheetView zoomScale="70" zoomScaleNormal="70" workbookViewId="0">
      <selection activeCell="B12" sqref="B12"/>
    </sheetView>
  </sheetViews>
  <sheetFormatPr baseColWidth="10" defaultRowHeight="12.75" x14ac:dyDescent="0.2"/>
  <cols>
    <col min="1" max="1" width="17.7109375" customWidth="1"/>
    <col min="2" max="2" width="26.7109375" customWidth="1"/>
    <col min="3" max="3" width="26" customWidth="1"/>
    <col min="4" max="4" width="14.85546875" customWidth="1"/>
    <col min="5" max="5" width="17.7109375" customWidth="1"/>
    <col min="6" max="6" width="26.7109375" customWidth="1"/>
    <col min="7" max="7" width="26" customWidth="1"/>
    <col min="8" max="8" width="14.85546875" customWidth="1"/>
    <col min="9" max="9" width="17.7109375" customWidth="1"/>
    <col min="10" max="10" width="26.7109375" customWidth="1"/>
    <col min="11" max="11" width="26" customWidth="1"/>
    <col min="12" max="12" width="14.85546875" customWidth="1"/>
    <col min="13" max="13" width="17.7109375" customWidth="1"/>
    <col min="14" max="14" width="26.7109375" customWidth="1"/>
    <col min="15" max="15" width="26" customWidth="1"/>
    <col min="16" max="16" width="14.85546875" customWidth="1"/>
    <col min="17" max="17" width="17.7109375" customWidth="1"/>
    <col min="18" max="18" width="26.7109375" customWidth="1"/>
    <col min="19" max="19" width="26" customWidth="1"/>
    <col min="20" max="20" width="14.85546875" customWidth="1"/>
    <col min="21" max="21" width="17.7109375" customWidth="1"/>
    <col min="22" max="22" width="26.7109375" customWidth="1"/>
    <col min="23" max="23" width="26" customWidth="1"/>
    <col min="24" max="24" width="14.85546875" customWidth="1"/>
    <col min="25" max="25" width="5.7109375" customWidth="1"/>
    <col min="26" max="26" width="22.5703125" customWidth="1"/>
    <col min="27" max="27" width="24.5703125" customWidth="1"/>
    <col min="28" max="28" width="141.85546875" customWidth="1"/>
  </cols>
  <sheetData>
    <row r="1" spans="1:28" ht="22.5" customHeight="1" x14ac:dyDescent="0.2">
      <c r="A1" s="5">
        <f ca="1">YEAR(TODAY())</f>
        <v>2026</v>
      </c>
      <c r="B1" s="6" t="s">
        <v>0</v>
      </c>
      <c r="C1" s="7" t="s">
        <v>168</v>
      </c>
      <c r="D1" s="8"/>
      <c r="E1" s="5">
        <f ca="1">$A$1</f>
        <v>2026</v>
      </c>
      <c r="F1" s="6" t="s">
        <v>0</v>
      </c>
      <c r="G1" s="7" t="str">
        <f>$C$1</f>
        <v>4 x 100m Staffel</v>
      </c>
      <c r="H1" s="8"/>
      <c r="I1" s="5">
        <f ca="1">$A$1</f>
        <v>2026</v>
      </c>
      <c r="J1" s="6" t="s">
        <v>0</v>
      </c>
      <c r="K1" s="7" t="str">
        <f>$C$1</f>
        <v>4 x 100m Staffel</v>
      </c>
      <c r="L1" s="8"/>
      <c r="M1" s="5">
        <f ca="1">$A$1</f>
        <v>2026</v>
      </c>
      <c r="N1" s="6" t="s">
        <v>0</v>
      </c>
      <c r="O1" s="7" t="str">
        <f>$C$1</f>
        <v>4 x 100m Staffel</v>
      </c>
      <c r="P1" s="8"/>
      <c r="Q1" s="5">
        <f ca="1">$A$1</f>
        <v>2026</v>
      </c>
      <c r="R1" s="6" t="s">
        <v>0</v>
      </c>
      <c r="S1" s="7" t="str">
        <f>$C$1</f>
        <v>4 x 100m Staffel</v>
      </c>
      <c r="T1" s="8"/>
      <c r="U1" s="5">
        <f ca="1">$A$1</f>
        <v>2026</v>
      </c>
      <c r="V1" s="6" t="s">
        <v>0</v>
      </c>
      <c r="W1" s="7" t="str">
        <f>$C$1</f>
        <v>4 x 100m Staffel</v>
      </c>
      <c r="X1" s="8"/>
      <c r="Y1" s="75"/>
      <c r="Z1" s="108" t="s">
        <v>183</v>
      </c>
      <c r="AA1" s="109"/>
      <c r="AB1" s="75"/>
    </row>
    <row r="2" spans="1:28" ht="19.5" customHeight="1" x14ac:dyDescent="0.3">
      <c r="A2" s="9"/>
      <c r="B2" s="100" t="s">
        <v>125</v>
      </c>
      <c r="C2" s="100"/>
      <c r="D2" s="101"/>
      <c r="E2" s="9"/>
      <c r="F2" s="3"/>
      <c r="G2" s="3"/>
      <c r="H2" s="10"/>
      <c r="I2" s="9"/>
      <c r="J2" s="3"/>
      <c r="K2" s="3"/>
      <c r="L2" s="10"/>
      <c r="M2" s="9"/>
      <c r="N2" s="3"/>
      <c r="O2" s="3"/>
      <c r="P2" s="10"/>
      <c r="Q2" s="9"/>
      <c r="R2" s="3"/>
      <c r="S2" s="3"/>
      <c r="T2" s="10"/>
      <c r="U2" s="9"/>
      <c r="V2" s="3"/>
      <c r="W2" s="3"/>
      <c r="X2" s="10"/>
      <c r="Y2" s="75"/>
      <c r="Z2" s="43" t="s">
        <v>169</v>
      </c>
      <c r="AA2" s="44" t="str">
        <f ca="1">YEAR(TODAY())-14&amp;" u. jünger"</f>
        <v>2012 u. jünger</v>
      </c>
      <c r="AB2" s="75"/>
    </row>
    <row r="3" spans="1:28" ht="20.25" customHeight="1" x14ac:dyDescent="0.3">
      <c r="A3" s="11" t="s">
        <v>15</v>
      </c>
      <c r="B3" s="102"/>
      <c r="C3" s="103"/>
      <c r="D3" s="104"/>
      <c r="E3" s="11" t="s">
        <v>15</v>
      </c>
      <c r="F3" s="110" t="str">
        <f>IF($B$3="","",$B$3)</f>
        <v/>
      </c>
      <c r="G3" s="111"/>
      <c r="H3" s="112"/>
      <c r="I3" s="11" t="s">
        <v>15</v>
      </c>
      <c r="J3" s="110" t="str">
        <f>IF($B$3="","",$B$3)</f>
        <v/>
      </c>
      <c r="K3" s="111"/>
      <c r="L3" s="112"/>
      <c r="M3" s="11" t="s">
        <v>15</v>
      </c>
      <c r="N3" s="110" t="str">
        <f>IF($B$3="","",$B$3)</f>
        <v/>
      </c>
      <c r="O3" s="111"/>
      <c r="P3" s="112"/>
      <c r="Q3" s="11" t="s">
        <v>15</v>
      </c>
      <c r="R3" s="110" t="str">
        <f>IF($B$3="","",$B$3)</f>
        <v/>
      </c>
      <c r="S3" s="111"/>
      <c r="T3" s="112"/>
      <c r="U3" s="11" t="s">
        <v>15</v>
      </c>
      <c r="V3" s="110" t="str">
        <f>IF($B$3="","",$B$3)</f>
        <v/>
      </c>
      <c r="W3" s="111"/>
      <c r="X3" s="112"/>
      <c r="Y3" s="75"/>
      <c r="Z3" s="80"/>
      <c r="AA3" s="45" t="str">
        <f ca="1">YEAR(TODAY())-16&amp;" u. jünger"</f>
        <v>2010 u. jünger</v>
      </c>
      <c r="AB3" s="75"/>
    </row>
    <row r="4" spans="1:28" ht="20.25" x14ac:dyDescent="0.3">
      <c r="A4" s="12" t="s">
        <v>1</v>
      </c>
      <c r="B4" s="94" t="str">
        <f>IF(B3="","",VLOOKUP(B3,Schulliste!A2:B76,2,FALSE))</f>
        <v/>
      </c>
      <c r="C4" s="95"/>
      <c r="D4" s="13" t="s">
        <v>9</v>
      </c>
      <c r="E4" s="12" t="s">
        <v>1</v>
      </c>
      <c r="F4" s="94" t="str">
        <f>$B$4</f>
        <v/>
      </c>
      <c r="G4" s="95"/>
      <c r="H4" s="13" t="s">
        <v>9</v>
      </c>
      <c r="I4" s="12" t="s">
        <v>1</v>
      </c>
      <c r="J4" s="94" t="str">
        <f>$B$4</f>
        <v/>
      </c>
      <c r="K4" s="95"/>
      <c r="L4" s="13" t="s">
        <v>9</v>
      </c>
      <c r="M4" s="12" t="s">
        <v>1</v>
      </c>
      <c r="N4" s="94" t="str">
        <f>$B$4</f>
        <v/>
      </c>
      <c r="O4" s="95"/>
      <c r="P4" s="13" t="s">
        <v>9</v>
      </c>
      <c r="Q4" s="12" t="s">
        <v>1</v>
      </c>
      <c r="R4" s="94" t="str">
        <f>$B$4</f>
        <v/>
      </c>
      <c r="S4" s="95"/>
      <c r="T4" s="13" t="s">
        <v>9</v>
      </c>
      <c r="U4" s="12" t="s">
        <v>1</v>
      </c>
      <c r="V4" s="94" t="str">
        <f>$B$4</f>
        <v/>
      </c>
      <c r="W4" s="95"/>
      <c r="X4" s="13" t="s">
        <v>9</v>
      </c>
      <c r="Y4" s="75"/>
      <c r="Z4" s="80"/>
      <c r="AA4" s="46" t="str">
        <f ca="1">YEAR(TODAY())-18&amp;" u. jünger"</f>
        <v>2008 u. jünger</v>
      </c>
      <c r="AB4" s="75"/>
    </row>
    <row r="5" spans="1:28" ht="18" x14ac:dyDescent="0.25">
      <c r="A5" s="12" t="s">
        <v>2</v>
      </c>
      <c r="B5" s="91"/>
      <c r="C5" s="92"/>
      <c r="D5" s="93"/>
      <c r="E5" s="12" t="s">
        <v>2</v>
      </c>
      <c r="F5" s="96"/>
      <c r="G5" s="97"/>
      <c r="H5" s="98"/>
      <c r="I5" s="12" t="s">
        <v>2</v>
      </c>
      <c r="J5" s="96"/>
      <c r="K5" s="97"/>
      <c r="L5" s="98"/>
      <c r="M5" s="12" t="s">
        <v>2</v>
      </c>
      <c r="N5" s="91"/>
      <c r="O5" s="92"/>
      <c r="P5" s="93"/>
      <c r="Q5" s="12" t="s">
        <v>2</v>
      </c>
      <c r="R5" s="96"/>
      <c r="S5" s="97"/>
      <c r="T5" s="98"/>
      <c r="U5" s="12" t="s">
        <v>2</v>
      </c>
      <c r="V5" s="91"/>
      <c r="W5" s="92"/>
      <c r="X5" s="93"/>
      <c r="Y5" s="75"/>
      <c r="Z5" s="75"/>
      <c r="AA5" s="75"/>
      <c r="AB5" s="75"/>
    </row>
    <row r="6" spans="1:28" ht="5.25" customHeight="1" x14ac:dyDescent="0.25">
      <c r="A6" s="12"/>
      <c r="B6" s="1"/>
      <c r="C6" s="1"/>
      <c r="D6" s="14"/>
      <c r="E6" s="12"/>
      <c r="F6" s="1"/>
      <c r="G6" s="1"/>
      <c r="H6" s="14"/>
      <c r="I6" s="12"/>
      <c r="J6" s="1"/>
      <c r="K6" s="1"/>
      <c r="L6" s="14"/>
      <c r="M6" s="12"/>
      <c r="N6" s="1"/>
      <c r="O6" s="1"/>
      <c r="P6" s="14"/>
      <c r="Q6" s="12"/>
      <c r="R6" s="1"/>
      <c r="S6" s="1"/>
      <c r="T6" s="14"/>
      <c r="U6" s="12"/>
      <c r="V6" s="1"/>
      <c r="W6" s="1"/>
      <c r="X6" s="14"/>
      <c r="Y6" s="75"/>
      <c r="Z6" s="75"/>
      <c r="AA6" s="75"/>
      <c r="AB6" s="75"/>
    </row>
    <row r="7" spans="1:28" ht="5.25" customHeight="1" x14ac:dyDescent="0.25">
      <c r="A7" s="12"/>
      <c r="B7" s="1"/>
      <c r="C7" s="1"/>
      <c r="D7" s="15"/>
      <c r="E7" s="12"/>
      <c r="F7" s="1"/>
      <c r="G7" s="1"/>
      <c r="H7" s="15"/>
      <c r="I7" s="12"/>
      <c r="J7" s="1"/>
      <c r="K7" s="1"/>
      <c r="L7" s="15"/>
      <c r="M7" s="12"/>
      <c r="N7" s="1"/>
      <c r="O7" s="1"/>
      <c r="P7" s="15"/>
      <c r="Q7" s="12"/>
      <c r="R7" s="1"/>
      <c r="S7" s="1"/>
      <c r="T7" s="15"/>
      <c r="U7" s="12"/>
      <c r="V7" s="1"/>
      <c r="W7" s="1"/>
      <c r="X7" s="15"/>
      <c r="Y7" s="75"/>
      <c r="Z7" s="75"/>
      <c r="AA7" s="75"/>
      <c r="AB7" s="75"/>
    </row>
    <row r="8" spans="1:28" ht="18" x14ac:dyDescent="0.25">
      <c r="A8" s="12"/>
      <c r="B8" s="3"/>
      <c r="C8" s="16" t="s">
        <v>8</v>
      </c>
      <c r="D8" s="14"/>
      <c r="E8" s="12"/>
      <c r="F8" s="3"/>
      <c r="G8" s="16" t="s">
        <v>8</v>
      </c>
      <c r="H8" s="14"/>
      <c r="I8" s="12"/>
      <c r="J8" s="3"/>
      <c r="K8" s="16" t="s">
        <v>8</v>
      </c>
      <c r="L8" s="14"/>
      <c r="M8" s="12"/>
      <c r="N8" s="3"/>
      <c r="O8" s="16" t="s">
        <v>8</v>
      </c>
      <c r="P8" s="14"/>
      <c r="Q8" s="12"/>
      <c r="R8" s="3"/>
      <c r="S8" s="16" t="s">
        <v>8</v>
      </c>
      <c r="T8" s="14"/>
      <c r="U8" s="12"/>
      <c r="V8" s="3"/>
      <c r="W8" s="16" t="s">
        <v>8</v>
      </c>
      <c r="X8" s="14"/>
      <c r="Y8" s="75"/>
      <c r="Z8" s="75"/>
      <c r="AA8" s="75"/>
      <c r="AB8" s="75"/>
    </row>
    <row r="9" spans="1:28" ht="24" customHeight="1" x14ac:dyDescent="0.4">
      <c r="A9" s="9"/>
      <c r="B9" s="17" t="s">
        <v>3</v>
      </c>
      <c r="C9" s="2" t="str">
        <f ca="1">AA2</f>
        <v>2012 u. jünger</v>
      </c>
      <c r="D9" s="71" t="s">
        <v>180</v>
      </c>
      <c r="E9" s="9"/>
      <c r="F9" s="17" t="s">
        <v>7</v>
      </c>
      <c r="G9" s="2" t="str">
        <f ca="1">AA2</f>
        <v>2012 u. jünger</v>
      </c>
      <c r="H9" s="71" t="s">
        <v>180</v>
      </c>
      <c r="I9" s="9"/>
      <c r="J9" s="17" t="s">
        <v>3</v>
      </c>
      <c r="K9" s="2" t="str">
        <f ca="1">AA3</f>
        <v>2010 u. jünger</v>
      </c>
      <c r="L9" s="71" t="s">
        <v>181</v>
      </c>
      <c r="M9" s="9"/>
      <c r="N9" s="17" t="s">
        <v>7</v>
      </c>
      <c r="O9" s="2" t="str">
        <f ca="1">AA3</f>
        <v>2010 u. jünger</v>
      </c>
      <c r="P9" s="71" t="s">
        <v>181</v>
      </c>
      <c r="Q9" s="9"/>
      <c r="R9" s="17" t="s">
        <v>3</v>
      </c>
      <c r="S9" s="2" t="str">
        <f ca="1">AA4</f>
        <v>2008 u. jünger</v>
      </c>
      <c r="T9" s="71" t="s">
        <v>182</v>
      </c>
      <c r="U9" s="9"/>
      <c r="V9" s="17" t="s">
        <v>7</v>
      </c>
      <c r="W9" s="2" t="str">
        <f ca="1">AA4</f>
        <v>2008 u. jünger</v>
      </c>
      <c r="X9" s="71" t="s">
        <v>182</v>
      </c>
      <c r="Y9" s="75"/>
      <c r="Z9" s="75"/>
      <c r="AA9" s="75"/>
      <c r="AB9" s="75"/>
    </row>
    <row r="10" spans="1:28" ht="11.25" customHeight="1" x14ac:dyDescent="0.25">
      <c r="A10" s="9"/>
      <c r="B10" s="3"/>
      <c r="C10" s="16"/>
      <c r="D10" s="10"/>
      <c r="E10" s="9"/>
      <c r="F10" s="3"/>
      <c r="G10" s="16"/>
      <c r="H10" s="10"/>
      <c r="I10" s="9"/>
      <c r="J10" s="3"/>
      <c r="K10" s="16"/>
      <c r="L10" s="10"/>
      <c r="M10" s="9"/>
      <c r="N10" s="3"/>
      <c r="O10" s="16"/>
      <c r="P10" s="10"/>
      <c r="Q10" s="9"/>
      <c r="R10" s="3"/>
      <c r="S10" s="16"/>
      <c r="T10" s="10"/>
      <c r="U10" s="9"/>
      <c r="V10" s="3"/>
      <c r="W10" s="16"/>
      <c r="X10" s="10"/>
      <c r="Y10" s="75"/>
      <c r="Z10" s="75"/>
      <c r="AA10" s="75"/>
      <c r="AB10" s="75"/>
    </row>
    <row r="11" spans="1:28" ht="15" x14ac:dyDescent="0.25">
      <c r="A11" s="9"/>
      <c r="B11" s="18" t="s">
        <v>4</v>
      </c>
      <c r="C11" s="18" t="s">
        <v>5</v>
      </c>
      <c r="D11" s="19" t="s">
        <v>6</v>
      </c>
      <c r="E11" s="9"/>
      <c r="F11" s="18" t="s">
        <v>4</v>
      </c>
      <c r="G11" s="18" t="s">
        <v>5</v>
      </c>
      <c r="H11" s="19" t="s">
        <v>6</v>
      </c>
      <c r="I11" s="9"/>
      <c r="J11" s="18" t="s">
        <v>4</v>
      </c>
      <c r="K11" s="18" t="s">
        <v>5</v>
      </c>
      <c r="L11" s="19" t="s">
        <v>6</v>
      </c>
      <c r="M11" s="9"/>
      <c r="N11" s="18" t="s">
        <v>4</v>
      </c>
      <c r="O11" s="18" t="s">
        <v>5</v>
      </c>
      <c r="P11" s="19" t="s">
        <v>6</v>
      </c>
      <c r="Q11" s="9"/>
      <c r="R11" s="18" t="s">
        <v>4</v>
      </c>
      <c r="S11" s="18" t="s">
        <v>5</v>
      </c>
      <c r="T11" s="19" t="s">
        <v>6</v>
      </c>
      <c r="U11" s="9"/>
      <c r="V11" s="18" t="s">
        <v>4</v>
      </c>
      <c r="W11" s="18" t="s">
        <v>5</v>
      </c>
      <c r="X11" s="19" t="s">
        <v>6</v>
      </c>
      <c r="Y11" s="75"/>
      <c r="Z11" s="75"/>
      <c r="AA11" s="75"/>
      <c r="AB11" s="75"/>
    </row>
    <row r="12" spans="1:28" ht="18" x14ac:dyDescent="0.25">
      <c r="A12" s="12">
        <v>1</v>
      </c>
      <c r="B12" s="4"/>
      <c r="C12" s="4"/>
      <c r="D12" s="20"/>
      <c r="E12" s="12">
        <v>1</v>
      </c>
      <c r="F12" s="4"/>
      <c r="G12" s="4"/>
      <c r="H12" s="20"/>
      <c r="I12" s="12">
        <v>1</v>
      </c>
      <c r="J12" s="4"/>
      <c r="K12" s="4"/>
      <c r="L12" s="20"/>
      <c r="M12" s="12">
        <v>1</v>
      </c>
      <c r="N12" s="4"/>
      <c r="O12" s="4"/>
      <c r="P12" s="20"/>
      <c r="Q12" s="12">
        <v>1</v>
      </c>
      <c r="R12" s="4"/>
      <c r="S12" s="4"/>
      <c r="T12" s="20"/>
      <c r="U12" s="12">
        <v>1</v>
      </c>
      <c r="V12" s="4"/>
      <c r="W12" s="4"/>
      <c r="X12" s="20"/>
      <c r="Y12" s="75"/>
      <c r="Z12" s="75"/>
      <c r="AA12" s="75"/>
      <c r="AB12" s="75"/>
    </row>
    <row r="13" spans="1:28" ht="18" x14ac:dyDescent="0.25">
      <c r="A13" s="12">
        <v>2</v>
      </c>
      <c r="B13" s="4"/>
      <c r="C13" s="4"/>
      <c r="D13" s="20"/>
      <c r="E13" s="12">
        <v>2</v>
      </c>
      <c r="F13" s="4"/>
      <c r="G13" s="4"/>
      <c r="H13" s="20"/>
      <c r="I13" s="12">
        <v>2</v>
      </c>
      <c r="J13" s="4"/>
      <c r="K13" s="4"/>
      <c r="L13" s="20"/>
      <c r="M13" s="12">
        <v>1</v>
      </c>
      <c r="N13" s="4"/>
      <c r="O13" s="4"/>
      <c r="P13" s="20"/>
      <c r="Q13" s="12">
        <v>2</v>
      </c>
      <c r="R13" s="4"/>
      <c r="S13" s="4"/>
      <c r="T13" s="20"/>
      <c r="U13" s="12">
        <v>1</v>
      </c>
      <c r="V13" s="4"/>
      <c r="W13" s="4"/>
      <c r="X13" s="20"/>
      <c r="Y13" s="75"/>
      <c r="Z13" s="75"/>
      <c r="AA13" s="75"/>
      <c r="AB13" s="75"/>
    </row>
    <row r="14" spans="1:28" ht="18" x14ac:dyDescent="0.25">
      <c r="A14" s="12">
        <v>3</v>
      </c>
      <c r="B14" s="4"/>
      <c r="C14" s="4"/>
      <c r="D14" s="20"/>
      <c r="E14" s="12">
        <v>3</v>
      </c>
      <c r="F14" s="4"/>
      <c r="G14" s="4"/>
      <c r="H14" s="20"/>
      <c r="I14" s="12">
        <v>3</v>
      </c>
      <c r="J14" s="4"/>
      <c r="K14" s="4"/>
      <c r="L14" s="20"/>
      <c r="M14" s="12">
        <v>1</v>
      </c>
      <c r="N14" s="4"/>
      <c r="O14" s="4"/>
      <c r="P14" s="20"/>
      <c r="Q14" s="12">
        <v>3</v>
      </c>
      <c r="R14" s="4"/>
      <c r="S14" s="4"/>
      <c r="T14" s="20"/>
      <c r="U14" s="12">
        <v>1</v>
      </c>
      <c r="V14" s="4"/>
      <c r="W14" s="4"/>
      <c r="X14" s="20"/>
      <c r="Y14" s="75"/>
      <c r="Z14" s="75"/>
      <c r="AA14" s="75"/>
      <c r="AB14" s="75"/>
    </row>
    <row r="15" spans="1:28" ht="18" x14ac:dyDescent="0.25">
      <c r="A15" s="12">
        <v>4</v>
      </c>
      <c r="B15" s="4"/>
      <c r="C15" s="4"/>
      <c r="D15" s="20"/>
      <c r="E15" s="12">
        <v>4</v>
      </c>
      <c r="F15" s="4"/>
      <c r="G15" s="4"/>
      <c r="H15" s="20"/>
      <c r="I15" s="12">
        <v>4</v>
      </c>
      <c r="J15" s="4"/>
      <c r="K15" s="4"/>
      <c r="L15" s="20"/>
      <c r="M15" s="12">
        <v>1</v>
      </c>
      <c r="N15" s="4"/>
      <c r="O15" s="4"/>
      <c r="P15" s="20"/>
      <c r="Q15" s="12">
        <v>4</v>
      </c>
      <c r="R15" s="4"/>
      <c r="S15" s="4"/>
      <c r="T15" s="20"/>
      <c r="U15" s="12">
        <v>1</v>
      </c>
      <c r="V15" s="4"/>
      <c r="W15" s="4"/>
      <c r="X15" s="20"/>
      <c r="Y15" s="75"/>
      <c r="Z15" s="75"/>
      <c r="AA15" s="75"/>
      <c r="AB15" s="75"/>
    </row>
    <row r="16" spans="1:28" x14ac:dyDescent="0.2">
      <c r="A16" s="72"/>
      <c r="B16" s="73"/>
      <c r="C16" s="73"/>
      <c r="D16" s="74"/>
      <c r="E16" s="72"/>
      <c r="F16" s="73"/>
      <c r="G16" s="73"/>
      <c r="H16" s="74"/>
      <c r="I16" s="72"/>
      <c r="J16" s="73"/>
      <c r="K16" s="73"/>
      <c r="L16" s="74"/>
      <c r="M16" s="72"/>
      <c r="N16" s="73"/>
      <c r="O16" s="73"/>
      <c r="P16" s="74"/>
      <c r="Q16" s="72"/>
      <c r="R16" s="73"/>
      <c r="S16" s="73"/>
      <c r="T16" s="74"/>
      <c r="U16" s="72"/>
      <c r="V16" s="73"/>
      <c r="W16" s="73"/>
      <c r="X16" s="74"/>
      <c r="Y16" s="75"/>
      <c r="Z16" s="75"/>
      <c r="AA16" s="75"/>
      <c r="AB16" s="75"/>
    </row>
    <row r="17" spans="1:28" ht="18" customHeight="1" x14ac:dyDescent="0.2">
      <c r="A17" s="9"/>
      <c r="B17" s="88"/>
      <c r="C17" s="89"/>
      <c r="D17" s="90"/>
      <c r="E17" s="9"/>
      <c r="F17" s="88"/>
      <c r="G17" s="89"/>
      <c r="H17" s="90"/>
      <c r="I17" s="9"/>
      <c r="J17" s="88"/>
      <c r="K17" s="89"/>
      <c r="L17" s="90"/>
      <c r="M17" s="9"/>
      <c r="N17" s="88"/>
      <c r="O17" s="89"/>
      <c r="P17" s="90"/>
      <c r="Q17" s="9"/>
      <c r="R17" s="88"/>
      <c r="S17" s="89"/>
      <c r="T17" s="90"/>
      <c r="U17" s="9"/>
      <c r="V17" s="88"/>
      <c r="W17" s="89"/>
      <c r="X17" s="90"/>
      <c r="Y17" s="75"/>
      <c r="Z17" s="75"/>
      <c r="AA17" s="75"/>
      <c r="AB17" s="75"/>
    </row>
    <row r="18" spans="1:28" x14ac:dyDescent="0.2">
      <c r="A18" s="9"/>
      <c r="B18" s="88"/>
      <c r="C18" s="89"/>
      <c r="D18" s="90"/>
      <c r="E18" s="9"/>
      <c r="F18" s="88"/>
      <c r="G18" s="89"/>
      <c r="H18" s="90"/>
      <c r="I18" s="9"/>
      <c r="J18" s="88"/>
      <c r="K18" s="89"/>
      <c r="L18" s="90"/>
      <c r="M18" s="9"/>
      <c r="N18" s="88"/>
      <c r="O18" s="89"/>
      <c r="P18" s="90"/>
      <c r="Q18" s="9"/>
      <c r="R18" s="88"/>
      <c r="S18" s="89"/>
      <c r="T18" s="90"/>
      <c r="U18" s="9"/>
      <c r="V18" s="88"/>
      <c r="W18" s="89"/>
      <c r="X18" s="90"/>
      <c r="Y18" s="75"/>
      <c r="Z18" s="75"/>
      <c r="AA18" s="75"/>
      <c r="AB18" s="75"/>
    </row>
    <row r="19" spans="1:28" ht="18" customHeight="1" thickBot="1" x14ac:dyDescent="0.3">
      <c r="A19" s="12"/>
      <c r="B19" s="3"/>
      <c r="C19" s="3"/>
      <c r="D19" s="10"/>
      <c r="E19" s="12"/>
      <c r="F19" s="3"/>
      <c r="G19" s="3"/>
      <c r="H19" s="10"/>
      <c r="I19" s="12"/>
      <c r="J19" s="3"/>
      <c r="K19" s="3"/>
      <c r="L19" s="10"/>
      <c r="M19" s="12"/>
      <c r="N19" s="3"/>
      <c r="O19" s="3"/>
      <c r="P19" s="10"/>
      <c r="Q19" s="12"/>
      <c r="R19" s="3"/>
      <c r="S19" s="3"/>
      <c r="T19" s="10"/>
      <c r="U19" s="12"/>
      <c r="V19" s="3"/>
      <c r="W19" s="3"/>
      <c r="X19" s="10"/>
      <c r="Y19" s="75"/>
      <c r="Z19" s="76"/>
      <c r="AA19" s="76"/>
      <c r="AB19" s="76"/>
    </row>
    <row r="20" spans="1:28" ht="22.5" customHeight="1" x14ac:dyDescent="0.2">
      <c r="A20" s="5">
        <f ca="1">$A$1</f>
        <v>2026</v>
      </c>
      <c r="B20" s="6" t="s">
        <v>0</v>
      </c>
      <c r="C20" s="7" t="str">
        <f>$C$1</f>
        <v>4 x 100m Staffel</v>
      </c>
      <c r="D20" s="8"/>
      <c r="E20" s="5">
        <f ca="1">$A$1</f>
        <v>2026</v>
      </c>
      <c r="F20" s="6" t="s">
        <v>0</v>
      </c>
      <c r="G20" s="7" t="str">
        <f>$C$1</f>
        <v>4 x 100m Staffel</v>
      </c>
      <c r="H20" s="8"/>
      <c r="I20" s="5">
        <f ca="1">$A$1</f>
        <v>2026</v>
      </c>
      <c r="J20" s="6" t="s">
        <v>0</v>
      </c>
      <c r="K20" s="7" t="str">
        <f>$C$1</f>
        <v>4 x 100m Staffel</v>
      </c>
      <c r="L20" s="8"/>
      <c r="M20" s="5">
        <f ca="1">$A$1</f>
        <v>2026</v>
      </c>
      <c r="N20" s="6" t="s">
        <v>0</v>
      </c>
      <c r="O20" s="7" t="str">
        <f>$C$1</f>
        <v>4 x 100m Staffel</v>
      </c>
      <c r="P20" s="8"/>
      <c r="Q20" s="5">
        <f ca="1">$A$1</f>
        <v>2026</v>
      </c>
      <c r="R20" s="6" t="s">
        <v>0</v>
      </c>
      <c r="S20" s="7" t="str">
        <f>$C$1</f>
        <v>4 x 100m Staffel</v>
      </c>
      <c r="T20" s="8"/>
      <c r="U20" s="5">
        <f ca="1">$A$1</f>
        <v>2026</v>
      </c>
      <c r="V20" s="6" t="s">
        <v>0</v>
      </c>
      <c r="W20" s="7" t="str">
        <f>$C$1</f>
        <v>4 x 100m Staffel</v>
      </c>
      <c r="X20" s="8"/>
      <c r="Y20" s="75"/>
      <c r="Z20" s="99"/>
      <c r="AA20" s="99"/>
      <c r="AB20" s="76"/>
    </row>
    <row r="21" spans="1:28" ht="19.5" customHeight="1" x14ac:dyDescent="0.35">
      <c r="A21" s="9"/>
      <c r="B21" s="100"/>
      <c r="C21" s="100"/>
      <c r="D21" s="101"/>
      <c r="E21" s="9"/>
      <c r="F21" s="3"/>
      <c r="G21" s="3"/>
      <c r="H21" s="10"/>
      <c r="I21" s="9"/>
      <c r="J21" s="3"/>
      <c r="K21" s="3"/>
      <c r="L21" s="10"/>
      <c r="M21" s="9"/>
      <c r="N21" s="3"/>
      <c r="O21" s="3"/>
      <c r="P21" s="10"/>
      <c r="Q21" s="9"/>
      <c r="R21" s="3"/>
      <c r="S21" s="3"/>
      <c r="T21" s="10"/>
      <c r="U21" s="9"/>
      <c r="V21" s="3"/>
      <c r="W21" s="3"/>
      <c r="X21" s="10"/>
      <c r="Y21" s="75"/>
      <c r="Z21" s="77"/>
      <c r="AA21" s="78"/>
      <c r="AB21" s="76"/>
    </row>
    <row r="22" spans="1:28" ht="20.25" customHeight="1" x14ac:dyDescent="0.35">
      <c r="A22" s="11" t="s">
        <v>15</v>
      </c>
      <c r="B22" s="110" t="str">
        <f>IF($B$3="","",$B$3)</f>
        <v/>
      </c>
      <c r="C22" s="111"/>
      <c r="D22" s="112"/>
      <c r="E22" s="11" t="s">
        <v>15</v>
      </c>
      <c r="F22" s="105" t="str">
        <f>F3</f>
        <v/>
      </c>
      <c r="G22" s="106"/>
      <c r="H22" s="107"/>
      <c r="I22" s="11" t="s">
        <v>15</v>
      </c>
      <c r="J22" s="105" t="str">
        <f>J3</f>
        <v/>
      </c>
      <c r="K22" s="106"/>
      <c r="L22" s="107"/>
      <c r="M22" s="11" t="s">
        <v>15</v>
      </c>
      <c r="N22" s="105" t="str">
        <f>N3</f>
        <v/>
      </c>
      <c r="O22" s="106"/>
      <c r="P22" s="107"/>
      <c r="Q22" s="11" t="s">
        <v>15</v>
      </c>
      <c r="R22" s="105" t="str">
        <f>R3</f>
        <v/>
      </c>
      <c r="S22" s="106"/>
      <c r="T22" s="107"/>
      <c r="U22" s="11" t="s">
        <v>15</v>
      </c>
      <c r="V22" s="105" t="str">
        <f>V3</f>
        <v/>
      </c>
      <c r="W22" s="106"/>
      <c r="X22" s="107"/>
      <c r="Y22" s="75"/>
      <c r="Z22" s="79"/>
      <c r="AA22" s="78"/>
      <c r="AB22" s="76"/>
    </row>
    <row r="23" spans="1:28" ht="23.25" x14ac:dyDescent="0.35">
      <c r="A23" s="12" t="s">
        <v>1</v>
      </c>
      <c r="B23" s="94" t="str">
        <f>$B$4</f>
        <v/>
      </c>
      <c r="C23" s="95"/>
      <c r="D23" s="13" t="s">
        <v>10</v>
      </c>
      <c r="E23" s="12" t="s">
        <v>1</v>
      </c>
      <c r="F23" s="94" t="str">
        <f>$B$4</f>
        <v/>
      </c>
      <c r="G23" s="95"/>
      <c r="H23" s="13" t="s">
        <v>10</v>
      </c>
      <c r="I23" s="12" t="s">
        <v>1</v>
      </c>
      <c r="J23" s="94" t="str">
        <f>$B$4</f>
        <v/>
      </c>
      <c r="K23" s="95"/>
      <c r="L23" s="13" t="s">
        <v>10</v>
      </c>
      <c r="M23" s="12" t="s">
        <v>1</v>
      </c>
      <c r="N23" s="94" t="str">
        <f>$B$4</f>
        <v/>
      </c>
      <c r="O23" s="95"/>
      <c r="P23" s="13" t="s">
        <v>10</v>
      </c>
      <c r="Q23" s="12" t="s">
        <v>1</v>
      </c>
      <c r="R23" s="94" t="str">
        <f>$B$4</f>
        <v/>
      </c>
      <c r="S23" s="95"/>
      <c r="T23" s="13" t="s">
        <v>10</v>
      </c>
      <c r="U23" s="12" t="s">
        <v>1</v>
      </c>
      <c r="V23" s="94" t="str">
        <f>$B$4</f>
        <v/>
      </c>
      <c r="W23" s="95"/>
      <c r="X23" s="13" t="s">
        <v>10</v>
      </c>
      <c r="Y23" s="75"/>
      <c r="Z23" s="79"/>
      <c r="AA23" s="78"/>
      <c r="AB23" s="76"/>
    </row>
    <row r="24" spans="1:28" ht="18" x14ac:dyDescent="0.25">
      <c r="A24" s="12" t="s">
        <v>2</v>
      </c>
      <c r="B24" s="91" t="str">
        <f>IF(B$5="","",B$5)</f>
        <v/>
      </c>
      <c r="C24" s="92"/>
      <c r="D24" s="93"/>
      <c r="E24" s="12" t="s">
        <v>2</v>
      </c>
      <c r="F24" s="96" t="str">
        <f>IF($F$5="","",$F$5)</f>
        <v/>
      </c>
      <c r="G24" s="97"/>
      <c r="H24" s="98"/>
      <c r="I24" s="12" t="s">
        <v>2</v>
      </c>
      <c r="J24" s="96" t="str">
        <f>IF($J$5="","",$J$5)</f>
        <v/>
      </c>
      <c r="K24" s="97"/>
      <c r="L24" s="98"/>
      <c r="M24" s="12" t="s">
        <v>2</v>
      </c>
      <c r="N24" s="91" t="str">
        <f>IF($N$5="","",$N$5)</f>
        <v/>
      </c>
      <c r="O24" s="92"/>
      <c r="P24" s="93"/>
      <c r="Q24" s="12" t="s">
        <v>2</v>
      </c>
      <c r="R24" s="96" t="str">
        <f>IF($R$5="","",$R$5)</f>
        <v/>
      </c>
      <c r="S24" s="97"/>
      <c r="T24" s="98"/>
      <c r="U24" s="12" t="s">
        <v>2</v>
      </c>
      <c r="V24" s="91" t="str">
        <f>IF($V$5="","",$V$5)</f>
        <v/>
      </c>
      <c r="W24" s="92"/>
      <c r="X24" s="93"/>
      <c r="Y24" s="75"/>
      <c r="Z24" s="76"/>
      <c r="AA24" s="76"/>
      <c r="AB24" s="76"/>
    </row>
    <row r="25" spans="1:28" ht="5.25" customHeight="1" x14ac:dyDescent="0.25">
      <c r="A25" s="12"/>
      <c r="B25" s="1"/>
      <c r="C25" s="1"/>
      <c r="D25" s="14"/>
      <c r="E25" s="12"/>
      <c r="F25" s="1"/>
      <c r="G25" s="1"/>
      <c r="H25" s="14"/>
      <c r="I25" s="12"/>
      <c r="J25" s="1"/>
      <c r="K25" s="1"/>
      <c r="L25" s="14"/>
      <c r="M25" s="12"/>
      <c r="N25" s="1"/>
      <c r="O25" s="1"/>
      <c r="P25" s="14"/>
      <c r="Q25" s="12"/>
      <c r="R25" s="1"/>
      <c r="S25" s="1"/>
      <c r="T25" s="14"/>
      <c r="U25" s="12"/>
      <c r="V25" s="1"/>
      <c r="W25" s="1"/>
      <c r="X25" s="14"/>
      <c r="Y25" s="75"/>
      <c r="Z25" s="76"/>
      <c r="AA25" s="76"/>
      <c r="AB25" s="76"/>
    </row>
    <row r="26" spans="1:28" ht="5.25" customHeight="1" x14ac:dyDescent="0.25">
      <c r="A26" s="12"/>
      <c r="B26" s="1"/>
      <c r="C26" s="1"/>
      <c r="D26" s="15"/>
      <c r="E26" s="12"/>
      <c r="F26" s="1"/>
      <c r="G26" s="1"/>
      <c r="H26" s="15"/>
      <c r="I26" s="12"/>
      <c r="J26" s="1"/>
      <c r="K26" s="1"/>
      <c r="L26" s="15"/>
      <c r="M26" s="12"/>
      <c r="N26" s="1"/>
      <c r="O26" s="1"/>
      <c r="P26" s="15"/>
      <c r="Q26" s="12"/>
      <c r="R26" s="1"/>
      <c r="S26" s="1"/>
      <c r="T26" s="15"/>
      <c r="U26" s="12"/>
      <c r="V26" s="1"/>
      <c r="W26" s="1"/>
      <c r="X26" s="15"/>
      <c r="Y26" s="75"/>
      <c r="Z26" s="76"/>
      <c r="AA26" s="76"/>
      <c r="AB26" s="76"/>
    </row>
    <row r="27" spans="1:28" ht="18" x14ac:dyDescent="0.25">
      <c r="A27" s="12"/>
      <c r="B27" s="3"/>
      <c r="C27" s="16" t="s">
        <v>8</v>
      </c>
      <c r="D27" s="14"/>
      <c r="E27" s="12"/>
      <c r="F27" s="3"/>
      <c r="G27" s="16" t="s">
        <v>8</v>
      </c>
      <c r="H27" s="14"/>
      <c r="I27" s="12"/>
      <c r="J27" s="3"/>
      <c r="K27" s="16" t="s">
        <v>8</v>
      </c>
      <c r="L27" s="14"/>
      <c r="M27" s="12"/>
      <c r="N27" s="3"/>
      <c r="O27" s="16" t="s">
        <v>8</v>
      </c>
      <c r="P27" s="14"/>
      <c r="Q27" s="12"/>
      <c r="R27" s="3"/>
      <c r="S27" s="16" t="s">
        <v>8</v>
      </c>
      <c r="T27" s="14"/>
      <c r="U27" s="12"/>
      <c r="V27" s="3"/>
      <c r="W27" s="16" t="s">
        <v>8</v>
      </c>
      <c r="X27" s="14"/>
      <c r="Y27" s="75"/>
      <c r="Z27" s="76"/>
      <c r="AA27" s="76"/>
      <c r="AB27" s="76"/>
    </row>
    <row r="28" spans="1:28" ht="24" customHeight="1" x14ac:dyDescent="0.4">
      <c r="A28" s="9"/>
      <c r="B28" s="17" t="s">
        <v>3</v>
      </c>
      <c r="C28" s="2" t="str">
        <f ca="1">AA2</f>
        <v>2012 u. jünger</v>
      </c>
      <c r="D28" s="71" t="s">
        <v>180</v>
      </c>
      <c r="E28" s="9"/>
      <c r="F28" s="17" t="s">
        <v>7</v>
      </c>
      <c r="G28" s="2" t="str">
        <f ca="1">AA2</f>
        <v>2012 u. jünger</v>
      </c>
      <c r="H28" s="71" t="s">
        <v>180</v>
      </c>
      <c r="I28" s="9"/>
      <c r="J28" s="17" t="s">
        <v>3</v>
      </c>
      <c r="K28" s="2" t="str">
        <f ca="1">AA3</f>
        <v>2010 u. jünger</v>
      </c>
      <c r="L28" s="71" t="s">
        <v>181</v>
      </c>
      <c r="M28" s="9"/>
      <c r="N28" s="17" t="s">
        <v>7</v>
      </c>
      <c r="O28" s="2" t="str">
        <f ca="1">AA3</f>
        <v>2010 u. jünger</v>
      </c>
      <c r="P28" s="71" t="s">
        <v>181</v>
      </c>
      <c r="Q28" s="9"/>
      <c r="R28" s="17" t="s">
        <v>3</v>
      </c>
      <c r="S28" s="2" t="str">
        <f ca="1">AA4</f>
        <v>2008 u. jünger</v>
      </c>
      <c r="T28" s="71" t="s">
        <v>182</v>
      </c>
      <c r="U28" s="9"/>
      <c r="V28" s="17" t="s">
        <v>7</v>
      </c>
      <c r="W28" s="2" t="str">
        <f ca="1">AA4</f>
        <v>2008 u. jünger</v>
      </c>
      <c r="X28" s="71" t="s">
        <v>182</v>
      </c>
      <c r="Y28" s="75"/>
      <c r="Z28" s="75"/>
      <c r="AA28" s="75"/>
      <c r="AB28" s="75"/>
    </row>
    <row r="29" spans="1:28" ht="11.25" customHeight="1" x14ac:dyDescent="0.25">
      <c r="A29" s="9"/>
      <c r="B29" s="3"/>
      <c r="C29" s="16"/>
      <c r="D29" s="10"/>
      <c r="E29" s="9"/>
      <c r="F29" s="3"/>
      <c r="G29" s="16"/>
      <c r="H29" s="10"/>
      <c r="I29" s="9"/>
      <c r="J29" s="3"/>
      <c r="K29" s="16"/>
      <c r="L29" s="10"/>
      <c r="M29" s="9"/>
      <c r="N29" s="3"/>
      <c r="O29" s="16"/>
      <c r="P29" s="10"/>
      <c r="Q29" s="9"/>
      <c r="R29" s="3"/>
      <c r="S29" s="16"/>
      <c r="T29" s="10"/>
      <c r="U29" s="9"/>
      <c r="V29" s="3"/>
      <c r="W29" s="16"/>
      <c r="X29" s="10"/>
      <c r="Y29" s="75"/>
      <c r="Z29" s="76"/>
      <c r="AA29" s="76"/>
      <c r="AB29" s="76"/>
    </row>
    <row r="30" spans="1:28" ht="15" x14ac:dyDescent="0.25">
      <c r="A30" s="9"/>
      <c r="B30" s="18" t="s">
        <v>4</v>
      </c>
      <c r="C30" s="18" t="s">
        <v>5</v>
      </c>
      <c r="D30" s="19" t="s">
        <v>6</v>
      </c>
      <c r="E30" s="9"/>
      <c r="F30" s="18" t="s">
        <v>4</v>
      </c>
      <c r="G30" s="18" t="s">
        <v>5</v>
      </c>
      <c r="H30" s="19" t="s">
        <v>6</v>
      </c>
      <c r="I30" s="9"/>
      <c r="J30" s="18" t="s">
        <v>4</v>
      </c>
      <c r="K30" s="18" t="s">
        <v>5</v>
      </c>
      <c r="L30" s="19" t="s">
        <v>6</v>
      </c>
      <c r="M30" s="9"/>
      <c r="N30" s="18" t="s">
        <v>4</v>
      </c>
      <c r="O30" s="18" t="s">
        <v>5</v>
      </c>
      <c r="P30" s="19" t="s">
        <v>6</v>
      </c>
      <c r="Q30" s="9"/>
      <c r="R30" s="18" t="s">
        <v>4</v>
      </c>
      <c r="S30" s="18" t="s">
        <v>5</v>
      </c>
      <c r="T30" s="19" t="s">
        <v>6</v>
      </c>
      <c r="U30" s="9"/>
      <c r="V30" s="18" t="s">
        <v>4</v>
      </c>
      <c r="W30" s="18" t="s">
        <v>5</v>
      </c>
      <c r="X30" s="19" t="s">
        <v>6</v>
      </c>
      <c r="Y30" s="75"/>
      <c r="Z30" s="76"/>
      <c r="AA30" s="76"/>
      <c r="AB30" s="76"/>
    </row>
    <row r="31" spans="1:28" ht="18" x14ac:dyDescent="0.25">
      <c r="A31" s="12">
        <v>1</v>
      </c>
      <c r="B31" s="4"/>
      <c r="C31" s="4"/>
      <c r="D31" s="20"/>
      <c r="E31" s="12">
        <v>1</v>
      </c>
      <c r="F31" s="4"/>
      <c r="G31" s="4"/>
      <c r="H31" s="20"/>
      <c r="I31" s="12">
        <v>1</v>
      </c>
      <c r="J31" s="4"/>
      <c r="K31" s="4"/>
      <c r="L31" s="20"/>
      <c r="M31" s="12">
        <v>1</v>
      </c>
      <c r="N31" s="4"/>
      <c r="O31" s="4"/>
      <c r="P31" s="20"/>
      <c r="Q31" s="12">
        <v>1</v>
      </c>
      <c r="R31" s="4"/>
      <c r="S31" s="4"/>
      <c r="T31" s="20"/>
      <c r="U31" s="12">
        <v>1</v>
      </c>
      <c r="V31" s="4"/>
      <c r="W31" s="4"/>
      <c r="X31" s="20"/>
      <c r="Y31" s="75"/>
      <c r="Z31" s="76"/>
      <c r="AA31" s="76"/>
      <c r="AB31" s="76"/>
    </row>
    <row r="32" spans="1:28" ht="18" x14ac:dyDescent="0.25">
      <c r="A32" s="12">
        <v>2</v>
      </c>
      <c r="B32" s="4"/>
      <c r="C32" s="4"/>
      <c r="D32" s="20"/>
      <c r="E32" s="12">
        <v>2</v>
      </c>
      <c r="F32" s="4"/>
      <c r="G32" s="4"/>
      <c r="H32" s="20"/>
      <c r="I32" s="12">
        <v>2</v>
      </c>
      <c r="J32" s="4"/>
      <c r="K32" s="4"/>
      <c r="L32" s="20"/>
      <c r="M32" s="12">
        <v>2</v>
      </c>
      <c r="N32" s="4"/>
      <c r="O32" s="4"/>
      <c r="P32" s="20"/>
      <c r="Q32" s="12">
        <v>2</v>
      </c>
      <c r="R32" s="4"/>
      <c r="S32" s="4"/>
      <c r="T32" s="20"/>
      <c r="U32" s="12">
        <v>2</v>
      </c>
      <c r="V32" s="4"/>
      <c r="W32" s="4"/>
      <c r="X32" s="20"/>
      <c r="Y32" s="75"/>
      <c r="Z32" s="76"/>
      <c r="AA32" s="76"/>
      <c r="AB32" s="76"/>
    </row>
    <row r="33" spans="1:28" ht="18" x14ac:dyDescent="0.25">
      <c r="A33" s="12">
        <v>3</v>
      </c>
      <c r="B33" s="4"/>
      <c r="C33" s="4"/>
      <c r="D33" s="20"/>
      <c r="E33" s="12">
        <v>3</v>
      </c>
      <c r="F33" s="4"/>
      <c r="G33" s="4"/>
      <c r="H33" s="20"/>
      <c r="I33" s="12">
        <v>3</v>
      </c>
      <c r="J33" s="4"/>
      <c r="K33" s="4"/>
      <c r="L33" s="20"/>
      <c r="M33" s="12">
        <v>3</v>
      </c>
      <c r="N33" s="4"/>
      <c r="O33" s="4"/>
      <c r="P33" s="20"/>
      <c r="Q33" s="12">
        <v>3</v>
      </c>
      <c r="R33" s="4"/>
      <c r="S33" s="4"/>
      <c r="T33" s="20"/>
      <c r="U33" s="12">
        <v>3</v>
      </c>
      <c r="V33" s="4"/>
      <c r="W33" s="4"/>
      <c r="X33" s="20"/>
      <c r="Y33" s="75"/>
      <c r="Z33" s="76"/>
      <c r="AA33" s="76"/>
      <c r="AB33" s="76"/>
    </row>
    <row r="34" spans="1:28" ht="18" x14ac:dyDescent="0.25">
      <c r="A34" s="12">
        <v>4</v>
      </c>
      <c r="B34" s="4"/>
      <c r="C34" s="4"/>
      <c r="D34" s="20"/>
      <c r="E34" s="12">
        <v>4</v>
      </c>
      <c r="F34" s="4"/>
      <c r="G34" s="4"/>
      <c r="H34" s="20"/>
      <c r="I34" s="12">
        <v>4</v>
      </c>
      <c r="J34" s="4"/>
      <c r="K34" s="4"/>
      <c r="L34" s="20"/>
      <c r="M34" s="12">
        <v>4</v>
      </c>
      <c r="N34" s="4"/>
      <c r="O34" s="4"/>
      <c r="P34" s="20"/>
      <c r="Q34" s="12">
        <v>4</v>
      </c>
      <c r="R34" s="4"/>
      <c r="S34" s="4"/>
      <c r="T34" s="20"/>
      <c r="U34" s="12">
        <v>4</v>
      </c>
      <c r="V34" s="4"/>
      <c r="W34" s="4"/>
      <c r="X34" s="20"/>
      <c r="Y34" s="75"/>
      <c r="Z34" s="76"/>
      <c r="AA34" s="76"/>
      <c r="AB34" s="76"/>
    </row>
    <row r="35" spans="1:28" x14ac:dyDescent="0.2">
      <c r="A35" s="72"/>
      <c r="B35" s="73"/>
      <c r="C35" s="73"/>
      <c r="D35" s="74"/>
      <c r="E35" s="72"/>
      <c r="F35" s="73"/>
      <c r="G35" s="73"/>
      <c r="H35" s="74"/>
      <c r="I35" s="72"/>
      <c r="J35" s="73"/>
      <c r="K35" s="73"/>
      <c r="L35" s="74"/>
      <c r="M35" s="72"/>
      <c r="N35" s="73"/>
      <c r="O35" s="73"/>
      <c r="P35" s="74"/>
      <c r="Q35" s="72"/>
      <c r="R35" s="73"/>
      <c r="S35" s="73"/>
      <c r="T35" s="74"/>
      <c r="U35" s="72"/>
      <c r="V35" s="73"/>
      <c r="W35" s="73"/>
      <c r="X35" s="74"/>
      <c r="Y35" s="75"/>
      <c r="Z35" s="76"/>
      <c r="AA35" s="76"/>
      <c r="AB35" s="76"/>
    </row>
    <row r="36" spans="1:28" ht="18" x14ac:dyDescent="0.25">
      <c r="A36" s="12"/>
      <c r="B36" s="88"/>
      <c r="C36" s="89"/>
      <c r="D36" s="90"/>
      <c r="E36" s="12"/>
      <c r="F36" s="88"/>
      <c r="G36" s="89"/>
      <c r="H36" s="90"/>
      <c r="I36" s="12"/>
      <c r="J36" s="88"/>
      <c r="K36" s="89"/>
      <c r="L36" s="90"/>
      <c r="M36" s="12"/>
      <c r="N36" s="88"/>
      <c r="O36" s="89"/>
      <c r="P36" s="90"/>
      <c r="Q36" s="12"/>
      <c r="R36" s="88"/>
      <c r="S36" s="89"/>
      <c r="T36" s="90"/>
      <c r="U36" s="12"/>
      <c r="V36" s="88"/>
      <c r="W36" s="89"/>
      <c r="X36" s="90"/>
      <c r="Y36" s="75"/>
      <c r="Z36" s="76"/>
      <c r="AA36" s="76"/>
      <c r="AB36" s="76"/>
    </row>
    <row r="37" spans="1:28" ht="18" x14ac:dyDescent="0.25">
      <c r="A37" s="12"/>
      <c r="B37" s="88"/>
      <c r="C37" s="89"/>
      <c r="D37" s="90"/>
      <c r="E37" s="12"/>
      <c r="F37" s="88"/>
      <c r="G37" s="89"/>
      <c r="H37" s="90"/>
      <c r="I37" s="12"/>
      <c r="J37" s="88"/>
      <c r="K37" s="89"/>
      <c r="L37" s="90"/>
      <c r="M37" s="12"/>
      <c r="N37" s="88"/>
      <c r="O37" s="89"/>
      <c r="P37" s="90"/>
      <c r="Q37" s="12"/>
      <c r="R37" s="88"/>
      <c r="S37" s="89"/>
      <c r="T37" s="90"/>
      <c r="U37" s="12"/>
      <c r="V37" s="88"/>
      <c r="W37" s="89"/>
      <c r="X37" s="90"/>
      <c r="Y37" s="75"/>
      <c r="Z37" s="76"/>
      <c r="AA37" s="76"/>
      <c r="AB37" s="76"/>
    </row>
    <row r="38" spans="1:28" ht="18.75" thickBot="1" x14ac:dyDescent="0.3">
      <c r="A38" s="23"/>
      <c r="B38" s="25"/>
      <c r="C38" s="25"/>
      <c r="D38" s="26"/>
      <c r="E38" s="12"/>
      <c r="F38" s="3"/>
      <c r="G38" s="3"/>
      <c r="H38" s="10"/>
      <c r="I38" s="23"/>
      <c r="J38" s="25"/>
      <c r="K38" s="25"/>
      <c r="L38" s="26"/>
      <c r="M38" s="23"/>
      <c r="N38" s="25"/>
      <c r="O38" s="25"/>
      <c r="P38" s="26"/>
      <c r="Q38" s="23"/>
      <c r="R38" s="25"/>
      <c r="S38" s="25"/>
      <c r="T38" s="26"/>
      <c r="U38" s="23"/>
      <c r="V38" s="25"/>
      <c r="W38" s="25"/>
      <c r="X38" s="26"/>
      <c r="Y38" s="75"/>
      <c r="Z38" s="76"/>
      <c r="AA38" s="76"/>
      <c r="AB38" s="76"/>
    </row>
    <row r="39" spans="1:28" ht="22.5" customHeight="1" x14ac:dyDescent="0.2">
      <c r="A39" s="5">
        <f ca="1">$A$1</f>
        <v>2026</v>
      </c>
      <c r="B39" s="6" t="s">
        <v>0</v>
      </c>
      <c r="C39" s="7" t="str">
        <f>$C$1</f>
        <v>4 x 100m Staffel</v>
      </c>
      <c r="D39" s="8"/>
      <c r="E39" s="5">
        <f ca="1">$A$1</f>
        <v>2026</v>
      </c>
      <c r="F39" s="6" t="s">
        <v>0</v>
      </c>
      <c r="G39" s="7" t="str">
        <f>$C$1</f>
        <v>4 x 100m Staffel</v>
      </c>
      <c r="H39" s="8"/>
      <c r="I39" s="5">
        <f ca="1">$A$1</f>
        <v>2026</v>
      </c>
      <c r="J39" s="6" t="s">
        <v>0</v>
      </c>
      <c r="K39" s="7" t="str">
        <f>$C$1</f>
        <v>4 x 100m Staffel</v>
      </c>
      <c r="L39" s="8"/>
      <c r="M39" s="5">
        <f ca="1">$A$1</f>
        <v>2026</v>
      </c>
      <c r="N39" s="6" t="s">
        <v>0</v>
      </c>
      <c r="O39" s="7" t="str">
        <f>$C$1</f>
        <v>4 x 100m Staffel</v>
      </c>
      <c r="P39" s="8"/>
      <c r="Q39" s="5">
        <f ca="1">$A$1</f>
        <v>2026</v>
      </c>
      <c r="R39" s="6" t="s">
        <v>0</v>
      </c>
      <c r="S39" s="7" t="str">
        <f>$C$1</f>
        <v>4 x 100m Staffel</v>
      </c>
      <c r="T39" s="8"/>
      <c r="U39" s="5">
        <f ca="1">$A$1</f>
        <v>2026</v>
      </c>
      <c r="V39" s="6" t="s">
        <v>0</v>
      </c>
      <c r="W39" s="7" t="str">
        <f>$C$1</f>
        <v>4 x 100m Staffel</v>
      </c>
      <c r="X39" s="8"/>
      <c r="Y39" s="75"/>
      <c r="Z39" s="99"/>
      <c r="AA39" s="99"/>
      <c r="AB39" s="76"/>
    </row>
    <row r="40" spans="1:28" ht="19.5" customHeight="1" x14ac:dyDescent="0.35">
      <c r="A40" s="9"/>
      <c r="B40" s="100"/>
      <c r="C40" s="100"/>
      <c r="D40" s="101"/>
      <c r="E40" s="9"/>
      <c r="F40" s="3"/>
      <c r="G40" s="3"/>
      <c r="H40" s="10"/>
      <c r="I40" s="9"/>
      <c r="J40" s="3"/>
      <c r="K40" s="3"/>
      <c r="L40" s="10"/>
      <c r="M40" s="9"/>
      <c r="N40" s="3"/>
      <c r="O40" s="3"/>
      <c r="P40" s="10"/>
      <c r="Q40" s="9"/>
      <c r="R40" s="3"/>
      <c r="S40" s="3"/>
      <c r="T40" s="10"/>
      <c r="U40" s="9"/>
      <c r="V40" s="3"/>
      <c r="W40" s="3"/>
      <c r="X40" s="10"/>
      <c r="Y40" s="75"/>
      <c r="Z40" s="77"/>
      <c r="AA40" s="78"/>
      <c r="AB40" s="76"/>
    </row>
    <row r="41" spans="1:28" ht="20.25" customHeight="1" x14ac:dyDescent="0.35">
      <c r="A41" s="11" t="s">
        <v>15</v>
      </c>
      <c r="B41" s="110" t="str">
        <f>IF($B$3="","",$B$3)</f>
        <v/>
      </c>
      <c r="C41" s="111"/>
      <c r="D41" s="112"/>
      <c r="E41" s="11" t="s">
        <v>15</v>
      </c>
      <c r="F41" s="105" t="str">
        <f>F3</f>
        <v/>
      </c>
      <c r="G41" s="106"/>
      <c r="H41" s="107"/>
      <c r="I41" s="11" t="s">
        <v>15</v>
      </c>
      <c r="J41" s="105" t="str">
        <f>J3</f>
        <v/>
      </c>
      <c r="K41" s="106"/>
      <c r="L41" s="107"/>
      <c r="M41" s="11" t="s">
        <v>15</v>
      </c>
      <c r="N41" s="105" t="str">
        <f>N3</f>
        <v/>
      </c>
      <c r="O41" s="106"/>
      <c r="P41" s="107"/>
      <c r="Q41" s="11" t="s">
        <v>15</v>
      </c>
      <c r="R41" s="105" t="str">
        <f>R3</f>
        <v/>
      </c>
      <c r="S41" s="106"/>
      <c r="T41" s="107"/>
      <c r="U41" s="11" t="s">
        <v>15</v>
      </c>
      <c r="V41" s="105" t="str">
        <f>V3</f>
        <v/>
      </c>
      <c r="W41" s="106"/>
      <c r="X41" s="107"/>
      <c r="Y41" s="75"/>
      <c r="Z41" s="79"/>
      <c r="AA41" s="78"/>
      <c r="AB41" s="76"/>
    </row>
    <row r="42" spans="1:28" ht="23.25" x14ac:dyDescent="0.35">
      <c r="A42" s="12" t="s">
        <v>1</v>
      </c>
      <c r="B42" s="94" t="str">
        <f>$B$4</f>
        <v/>
      </c>
      <c r="C42" s="95"/>
      <c r="D42" s="13" t="s">
        <v>167</v>
      </c>
      <c r="E42" s="12" t="s">
        <v>1</v>
      </c>
      <c r="F42" s="94" t="str">
        <f>$B$4</f>
        <v/>
      </c>
      <c r="G42" s="95"/>
      <c r="H42" s="13" t="s">
        <v>167</v>
      </c>
      <c r="I42" s="12" t="s">
        <v>1</v>
      </c>
      <c r="J42" s="94" t="str">
        <f>$B$4</f>
        <v/>
      </c>
      <c r="K42" s="95"/>
      <c r="L42" s="13" t="s">
        <v>167</v>
      </c>
      <c r="M42" s="12" t="s">
        <v>1</v>
      </c>
      <c r="N42" s="94" t="str">
        <f>$B$4</f>
        <v/>
      </c>
      <c r="O42" s="95"/>
      <c r="P42" s="13" t="s">
        <v>167</v>
      </c>
      <c r="Q42" s="12" t="s">
        <v>1</v>
      </c>
      <c r="R42" s="94" t="str">
        <f>$B$4</f>
        <v/>
      </c>
      <c r="S42" s="95"/>
      <c r="T42" s="13" t="s">
        <v>167</v>
      </c>
      <c r="U42" s="12" t="s">
        <v>1</v>
      </c>
      <c r="V42" s="94" t="str">
        <f>$B$4</f>
        <v/>
      </c>
      <c r="W42" s="95"/>
      <c r="X42" s="13" t="s">
        <v>167</v>
      </c>
      <c r="Y42" s="75"/>
      <c r="Z42" s="79"/>
      <c r="AA42" s="78"/>
      <c r="AB42" s="76"/>
    </row>
    <row r="43" spans="1:28" ht="18" x14ac:dyDescent="0.25">
      <c r="A43" s="12" t="s">
        <v>2</v>
      </c>
      <c r="B43" s="91" t="str">
        <f>IF(B$5="","",B$5)</f>
        <v/>
      </c>
      <c r="C43" s="92"/>
      <c r="D43" s="93"/>
      <c r="E43" s="12" t="s">
        <v>2</v>
      </c>
      <c r="F43" s="96" t="str">
        <f>IF($F$5="","",$F$5)</f>
        <v/>
      </c>
      <c r="G43" s="97"/>
      <c r="H43" s="98"/>
      <c r="I43" s="12" t="s">
        <v>2</v>
      </c>
      <c r="J43" s="96" t="str">
        <f>IF($J$5="","",$J$5)</f>
        <v/>
      </c>
      <c r="K43" s="97"/>
      <c r="L43" s="98"/>
      <c r="M43" s="12" t="s">
        <v>2</v>
      </c>
      <c r="N43" s="91" t="str">
        <f>IF($N$5="","",$N$5)</f>
        <v/>
      </c>
      <c r="O43" s="92"/>
      <c r="P43" s="93"/>
      <c r="Q43" s="12" t="s">
        <v>2</v>
      </c>
      <c r="R43" s="96" t="str">
        <f>IF($R$5="","",$R$5)</f>
        <v/>
      </c>
      <c r="S43" s="97"/>
      <c r="T43" s="98"/>
      <c r="U43" s="12" t="s">
        <v>2</v>
      </c>
      <c r="V43" s="91" t="str">
        <f>IF($V$5="","",$V$5)</f>
        <v/>
      </c>
      <c r="W43" s="92"/>
      <c r="X43" s="93"/>
      <c r="Y43" s="75"/>
      <c r="Z43" s="76"/>
      <c r="AA43" s="76"/>
      <c r="AB43" s="76"/>
    </row>
    <row r="44" spans="1:28" ht="5.25" customHeight="1" x14ac:dyDescent="0.25">
      <c r="A44" s="12"/>
      <c r="B44" s="1"/>
      <c r="C44" s="1"/>
      <c r="D44" s="14"/>
      <c r="E44" s="12"/>
      <c r="F44" s="1"/>
      <c r="G44" s="1"/>
      <c r="H44" s="14"/>
      <c r="I44" s="12"/>
      <c r="J44" s="1"/>
      <c r="K44" s="1"/>
      <c r="L44" s="14"/>
      <c r="M44" s="12"/>
      <c r="N44" s="1"/>
      <c r="O44" s="1"/>
      <c r="P44" s="14"/>
      <c r="Q44" s="12"/>
      <c r="R44" s="1"/>
      <c r="S44" s="1"/>
      <c r="T44" s="14"/>
      <c r="U44" s="12"/>
      <c r="V44" s="1"/>
      <c r="W44" s="1"/>
      <c r="X44" s="14"/>
      <c r="Y44" s="75"/>
      <c r="Z44" s="76"/>
      <c r="AA44" s="76"/>
      <c r="AB44" s="76"/>
    </row>
    <row r="45" spans="1:28" ht="5.25" customHeight="1" x14ac:dyDescent="0.25">
      <c r="A45" s="12"/>
      <c r="B45" s="1"/>
      <c r="C45" s="1"/>
      <c r="D45" s="15"/>
      <c r="E45" s="12"/>
      <c r="F45" s="1"/>
      <c r="G45" s="1"/>
      <c r="H45" s="15"/>
      <c r="I45" s="12"/>
      <c r="J45" s="1"/>
      <c r="K45" s="1"/>
      <c r="L45" s="15"/>
      <c r="M45" s="12"/>
      <c r="N45" s="1"/>
      <c r="O45" s="1"/>
      <c r="P45" s="15"/>
      <c r="Q45" s="12"/>
      <c r="R45" s="1"/>
      <c r="S45" s="1"/>
      <c r="T45" s="15"/>
      <c r="U45" s="12"/>
      <c r="V45" s="1"/>
      <c r="W45" s="1"/>
      <c r="X45" s="15"/>
      <c r="Y45" s="75"/>
      <c r="Z45" s="76"/>
      <c r="AA45" s="76"/>
      <c r="AB45" s="76"/>
    </row>
    <row r="46" spans="1:28" ht="18" x14ac:dyDescent="0.25">
      <c r="A46" s="12"/>
      <c r="B46" s="3"/>
      <c r="C46" s="16" t="s">
        <v>8</v>
      </c>
      <c r="D46" s="14"/>
      <c r="E46" s="12"/>
      <c r="F46" s="3"/>
      <c r="G46" s="16" t="s">
        <v>8</v>
      </c>
      <c r="H46" s="14"/>
      <c r="I46" s="12"/>
      <c r="J46" s="3"/>
      <c r="K46" s="16" t="s">
        <v>8</v>
      </c>
      <c r="L46" s="14"/>
      <c r="M46" s="12"/>
      <c r="N46" s="3"/>
      <c r="O46" s="16" t="s">
        <v>8</v>
      </c>
      <c r="P46" s="14"/>
      <c r="Q46" s="12"/>
      <c r="R46" s="3"/>
      <c r="S46" s="16" t="s">
        <v>8</v>
      </c>
      <c r="T46" s="14"/>
      <c r="U46" s="12"/>
      <c r="V46" s="3"/>
      <c r="W46" s="16" t="s">
        <v>8</v>
      </c>
      <c r="X46" s="14"/>
      <c r="Y46" s="75"/>
      <c r="Z46" s="76"/>
      <c r="AA46" s="76"/>
      <c r="AB46" s="76"/>
    </row>
    <row r="47" spans="1:28" ht="24" customHeight="1" x14ac:dyDescent="0.4">
      <c r="A47" s="9"/>
      <c r="B47" s="17" t="s">
        <v>3</v>
      </c>
      <c r="C47" s="2" t="str">
        <f ca="1">AA2</f>
        <v>2012 u. jünger</v>
      </c>
      <c r="D47" s="71" t="s">
        <v>180</v>
      </c>
      <c r="E47" s="9"/>
      <c r="F47" s="17" t="s">
        <v>7</v>
      </c>
      <c r="G47" s="2" t="str">
        <f ca="1">AA2</f>
        <v>2012 u. jünger</v>
      </c>
      <c r="H47" s="71" t="s">
        <v>180</v>
      </c>
      <c r="I47" s="9"/>
      <c r="J47" s="17" t="s">
        <v>3</v>
      </c>
      <c r="K47" s="2" t="str">
        <f ca="1">AA3</f>
        <v>2010 u. jünger</v>
      </c>
      <c r="L47" s="71" t="s">
        <v>181</v>
      </c>
      <c r="M47" s="9"/>
      <c r="N47" s="17" t="s">
        <v>7</v>
      </c>
      <c r="O47" s="2" t="str">
        <f ca="1">AA3</f>
        <v>2010 u. jünger</v>
      </c>
      <c r="P47" s="71" t="s">
        <v>181</v>
      </c>
      <c r="Q47" s="9"/>
      <c r="R47" s="17" t="s">
        <v>3</v>
      </c>
      <c r="S47" s="2" t="str">
        <f ca="1">AA4</f>
        <v>2008 u. jünger</v>
      </c>
      <c r="T47" s="71" t="s">
        <v>182</v>
      </c>
      <c r="U47" s="9"/>
      <c r="V47" s="17" t="s">
        <v>7</v>
      </c>
      <c r="W47" s="2" t="str">
        <f ca="1">AA4</f>
        <v>2008 u. jünger</v>
      </c>
      <c r="X47" s="71" t="s">
        <v>182</v>
      </c>
      <c r="Y47" s="75"/>
      <c r="Z47" s="75"/>
      <c r="AA47" s="75"/>
      <c r="AB47" s="75"/>
    </row>
    <row r="48" spans="1:28" ht="11.25" customHeight="1" x14ac:dyDescent="0.25">
      <c r="A48" s="9"/>
      <c r="B48" s="3"/>
      <c r="C48" s="16"/>
      <c r="D48" s="10"/>
      <c r="E48" s="9"/>
      <c r="F48" s="3"/>
      <c r="G48" s="16"/>
      <c r="H48" s="10"/>
      <c r="I48" s="9"/>
      <c r="J48" s="3"/>
      <c r="K48" s="16"/>
      <c r="L48" s="10"/>
      <c r="M48" s="9"/>
      <c r="N48" s="3"/>
      <c r="O48" s="16"/>
      <c r="P48" s="10"/>
      <c r="Q48" s="9"/>
      <c r="R48" s="3"/>
      <c r="S48" s="16"/>
      <c r="T48" s="10"/>
      <c r="U48" s="9"/>
      <c r="V48" s="3"/>
      <c r="W48" s="16"/>
      <c r="X48" s="10"/>
      <c r="Y48" s="75"/>
      <c r="Z48" s="76"/>
      <c r="AA48" s="76"/>
      <c r="AB48" s="76"/>
    </row>
    <row r="49" spans="1:28" ht="15" x14ac:dyDescent="0.25">
      <c r="A49" s="9"/>
      <c r="B49" s="18" t="s">
        <v>4</v>
      </c>
      <c r="C49" s="18" t="s">
        <v>5</v>
      </c>
      <c r="D49" s="19" t="s">
        <v>6</v>
      </c>
      <c r="E49" s="9"/>
      <c r="F49" s="18" t="s">
        <v>4</v>
      </c>
      <c r="G49" s="18" t="s">
        <v>5</v>
      </c>
      <c r="H49" s="19" t="s">
        <v>6</v>
      </c>
      <c r="I49" s="9"/>
      <c r="J49" s="18" t="s">
        <v>4</v>
      </c>
      <c r="K49" s="18" t="s">
        <v>5</v>
      </c>
      <c r="L49" s="19" t="s">
        <v>6</v>
      </c>
      <c r="M49" s="9"/>
      <c r="N49" s="18" t="s">
        <v>4</v>
      </c>
      <c r="O49" s="18" t="s">
        <v>5</v>
      </c>
      <c r="P49" s="19" t="s">
        <v>6</v>
      </c>
      <c r="Q49" s="9"/>
      <c r="R49" s="18" t="s">
        <v>4</v>
      </c>
      <c r="S49" s="18" t="s">
        <v>5</v>
      </c>
      <c r="T49" s="19" t="s">
        <v>6</v>
      </c>
      <c r="U49" s="9"/>
      <c r="V49" s="18" t="s">
        <v>4</v>
      </c>
      <c r="W49" s="18" t="s">
        <v>5</v>
      </c>
      <c r="X49" s="19" t="s">
        <v>6</v>
      </c>
      <c r="Y49" s="75"/>
      <c r="Z49" s="75"/>
      <c r="AA49" s="75"/>
      <c r="AB49" s="75"/>
    </row>
    <row r="50" spans="1:28" ht="18" x14ac:dyDescent="0.25">
      <c r="A50" s="12">
        <v>1</v>
      </c>
      <c r="B50" s="4"/>
      <c r="C50" s="4"/>
      <c r="D50" s="20"/>
      <c r="E50" s="12">
        <v>1</v>
      </c>
      <c r="F50" s="4"/>
      <c r="G50" s="4"/>
      <c r="H50" s="20"/>
      <c r="I50" s="12">
        <v>1</v>
      </c>
      <c r="J50" s="4"/>
      <c r="K50" s="4"/>
      <c r="L50" s="20"/>
      <c r="M50" s="12">
        <v>1</v>
      </c>
      <c r="N50" s="4"/>
      <c r="O50" s="4"/>
      <c r="P50" s="20"/>
      <c r="Q50" s="12">
        <v>1</v>
      </c>
      <c r="R50" s="4"/>
      <c r="S50" s="4"/>
      <c r="T50" s="20"/>
      <c r="U50" s="12">
        <v>1</v>
      </c>
      <c r="V50" s="4"/>
      <c r="W50" s="4"/>
      <c r="X50" s="20"/>
      <c r="Y50" s="75"/>
      <c r="Z50" s="75"/>
      <c r="AA50" s="75"/>
      <c r="AB50" s="75"/>
    </row>
    <row r="51" spans="1:28" ht="18" x14ac:dyDescent="0.25">
      <c r="A51" s="12">
        <v>2</v>
      </c>
      <c r="B51" s="4"/>
      <c r="C51" s="4"/>
      <c r="D51" s="20"/>
      <c r="E51" s="12">
        <v>2</v>
      </c>
      <c r="F51" s="4"/>
      <c r="G51" s="4"/>
      <c r="H51" s="20"/>
      <c r="I51" s="12">
        <v>2</v>
      </c>
      <c r="J51" s="4"/>
      <c r="K51" s="4"/>
      <c r="L51" s="20"/>
      <c r="M51" s="12">
        <v>2</v>
      </c>
      <c r="N51" s="4"/>
      <c r="O51" s="4"/>
      <c r="P51" s="20"/>
      <c r="Q51" s="12">
        <v>2</v>
      </c>
      <c r="R51" s="4"/>
      <c r="S51" s="4"/>
      <c r="T51" s="20"/>
      <c r="U51" s="12">
        <v>2</v>
      </c>
      <c r="V51" s="4"/>
      <c r="W51" s="4"/>
      <c r="X51" s="20"/>
      <c r="Y51" s="75"/>
      <c r="Z51" s="75"/>
      <c r="AA51" s="75"/>
      <c r="AB51" s="75"/>
    </row>
    <row r="52" spans="1:28" ht="18" x14ac:dyDescent="0.25">
      <c r="A52" s="12">
        <v>3</v>
      </c>
      <c r="B52" s="4"/>
      <c r="C52" s="4"/>
      <c r="D52" s="20"/>
      <c r="E52" s="12">
        <v>3</v>
      </c>
      <c r="F52" s="4"/>
      <c r="G52" s="4"/>
      <c r="H52" s="20"/>
      <c r="I52" s="12">
        <v>3</v>
      </c>
      <c r="J52" s="4"/>
      <c r="K52" s="4"/>
      <c r="L52" s="20"/>
      <c r="M52" s="12">
        <v>3</v>
      </c>
      <c r="N52" s="4"/>
      <c r="O52" s="4"/>
      <c r="P52" s="20"/>
      <c r="Q52" s="12">
        <v>3</v>
      </c>
      <c r="R52" s="4"/>
      <c r="S52" s="4"/>
      <c r="T52" s="20"/>
      <c r="U52" s="12">
        <v>3</v>
      </c>
      <c r="V52" s="4"/>
      <c r="W52" s="4"/>
      <c r="X52" s="20"/>
      <c r="Y52" s="75"/>
      <c r="Z52" s="75"/>
      <c r="AA52" s="75"/>
      <c r="AB52" s="75"/>
    </row>
    <row r="53" spans="1:28" ht="18" x14ac:dyDescent="0.25">
      <c r="A53" s="12">
        <v>4</v>
      </c>
      <c r="B53" s="4"/>
      <c r="C53" s="4"/>
      <c r="D53" s="20"/>
      <c r="E53" s="12">
        <v>4</v>
      </c>
      <c r="F53" s="4"/>
      <c r="G53" s="4"/>
      <c r="H53" s="20"/>
      <c r="I53" s="12">
        <v>4</v>
      </c>
      <c r="J53" s="4"/>
      <c r="K53" s="4"/>
      <c r="L53" s="20"/>
      <c r="M53" s="12">
        <v>4</v>
      </c>
      <c r="N53" s="4"/>
      <c r="O53" s="4"/>
      <c r="P53" s="20"/>
      <c r="Q53" s="12">
        <v>4</v>
      </c>
      <c r="R53" s="4"/>
      <c r="S53" s="4"/>
      <c r="T53" s="20"/>
      <c r="U53" s="12">
        <v>4</v>
      </c>
      <c r="V53" s="4"/>
      <c r="W53" s="4"/>
      <c r="X53" s="20"/>
      <c r="Y53" s="75"/>
      <c r="Z53" s="75"/>
      <c r="AA53" s="75"/>
      <c r="AB53" s="75"/>
    </row>
    <row r="54" spans="1:28" x14ac:dyDescent="0.2">
      <c r="A54" s="72"/>
      <c r="B54" s="73"/>
      <c r="C54" s="73"/>
      <c r="D54" s="74"/>
      <c r="E54" s="72"/>
      <c r="F54" s="73"/>
      <c r="G54" s="73"/>
      <c r="H54" s="74"/>
      <c r="I54" s="72"/>
      <c r="J54" s="73"/>
      <c r="K54" s="73"/>
      <c r="L54" s="74"/>
      <c r="M54" s="72"/>
      <c r="N54" s="73"/>
      <c r="O54" s="73"/>
      <c r="P54" s="74"/>
      <c r="Q54" s="72"/>
      <c r="R54" s="73"/>
      <c r="S54" s="73"/>
      <c r="T54" s="74"/>
      <c r="U54" s="72"/>
      <c r="V54" s="73"/>
      <c r="W54" s="73"/>
      <c r="X54" s="74"/>
      <c r="Y54" s="75"/>
      <c r="Z54" s="75"/>
      <c r="AA54" s="75"/>
      <c r="AB54" s="75"/>
    </row>
    <row r="55" spans="1:28" x14ac:dyDescent="0.2">
      <c r="A55" s="72"/>
      <c r="B55" s="73"/>
      <c r="C55" s="73"/>
      <c r="D55" s="74"/>
      <c r="E55" s="72"/>
      <c r="F55" s="73"/>
      <c r="G55" s="73"/>
      <c r="H55" s="74"/>
      <c r="I55" s="72"/>
      <c r="J55" s="73"/>
      <c r="K55" s="73"/>
      <c r="L55" s="74"/>
      <c r="M55" s="72"/>
      <c r="N55" s="73"/>
      <c r="O55" s="73"/>
      <c r="P55" s="74"/>
      <c r="Q55" s="72"/>
      <c r="R55" s="73"/>
      <c r="S55" s="73"/>
      <c r="T55" s="74"/>
      <c r="U55" s="72"/>
      <c r="V55" s="73"/>
      <c r="W55" s="73"/>
      <c r="X55" s="74"/>
      <c r="Y55" s="75"/>
      <c r="Z55" s="75"/>
      <c r="AA55" s="75"/>
      <c r="AB55" s="75"/>
    </row>
    <row r="56" spans="1:28" x14ac:dyDescent="0.2">
      <c r="A56" s="72"/>
      <c r="B56" s="73"/>
      <c r="C56" s="73"/>
      <c r="D56" s="74"/>
      <c r="E56" s="72"/>
      <c r="F56" s="73"/>
      <c r="G56" s="73"/>
      <c r="H56" s="74"/>
      <c r="I56" s="72"/>
      <c r="J56" s="73"/>
      <c r="K56" s="73"/>
      <c r="L56" s="74"/>
      <c r="M56" s="72"/>
      <c r="N56" s="73"/>
      <c r="O56" s="73"/>
      <c r="P56" s="74"/>
      <c r="Q56" s="72"/>
      <c r="R56" s="73"/>
      <c r="S56" s="73"/>
      <c r="T56" s="74"/>
      <c r="U56" s="72"/>
      <c r="V56" s="73"/>
      <c r="W56" s="73"/>
      <c r="X56" s="74"/>
      <c r="Y56" s="75"/>
      <c r="Z56" s="75"/>
      <c r="AA56" s="75"/>
      <c r="AB56" s="75"/>
    </row>
    <row r="57" spans="1:28" x14ac:dyDescent="0.2">
      <c r="A57" s="72"/>
      <c r="B57" s="73"/>
      <c r="C57" s="73"/>
      <c r="D57" s="74"/>
      <c r="E57" s="72"/>
      <c r="F57" s="73"/>
      <c r="G57" s="73"/>
      <c r="H57" s="74"/>
      <c r="I57" s="72"/>
      <c r="J57" s="73"/>
      <c r="K57" s="73"/>
      <c r="L57" s="74"/>
      <c r="M57" s="72"/>
      <c r="N57" s="73"/>
      <c r="O57" s="73"/>
      <c r="P57" s="74"/>
      <c r="Q57" s="72"/>
      <c r="R57" s="73"/>
      <c r="S57" s="73"/>
      <c r="T57" s="74"/>
      <c r="U57" s="72"/>
      <c r="V57" s="73"/>
      <c r="W57" s="73"/>
      <c r="X57" s="74"/>
      <c r="Y57" s="75"/>
      <c r="Z57" s="75"/>
      <c r="AA57" s="75"/>
      <c r="AB57" s="75"/>
    </row>
    <row r="58" spans="1:28" x14ac:dyDescent="0.2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 spans="1:28" ht="363.75" customHeight="1" x14ac:dyDescent="0.2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</sheetData>
  <sheetProtection sheet="1" objects="1" scenarios="1"/>
  <mergeCells count="84">
    <mergeCell ref="R43:T43"/>
    <mergeCell ref="V43:X43"/>
    <mergeCell ref="R22:T22"/>
    <mergeCell ref="B41:D41"/>
    <mergeCell ref="F41:H41"/>
    <mergeCell ref="J41:L41"/>
    <mergeCell ref="N41:P41"/>
    <mergeCell ref="B42:C42"/>
    <mergeCell ref="F42:G42"/>
    <mergeCell ref="J42:K42"/>
    <mergeCell ref="N42:O42"/>
    <mergeCell ref="B43:D43"/>
    <mergeCell ref="F43:H43"/>
    <mergeCell ref="J43:L43"/>
    <mergeCell ref="N43:P43"/>
    <mergeCell ref="B40:D40"/>
    <mergeCell ref="Z20:AA20"/>
    <mergeCell ref="B21:D21"/>
    <mergeCell ref="Z39:AA39"/>
    <mergeCell ref="R42:S42"/>
    <mergeCell ref="V42:W42"/>
    <mergeCell ref="R36:T36"/>
    <mergeCell ref="V36:X36"/>
    <mergeCell ref="R37:T37"/>
    <mergeCell ref="V37:X37"/>
    <mergeCell ref="R41:T41"/>
    <mergeCell ref="V41:X41"/>
    <mergeCell ref="V22:X22"/>
    <mergeCell ref="R23:S23"/>
    <mergeCell ref="V23:W23"/>
    <mergeCell ref="R24:T24"/>
    <mergeCell ref="V24:X24"/>
    <mergeCell ref="Z1:AA1"/>
    <mergeCell ref="R3:T3"/>
    <mergeCell ref="V3:X3"/>
    <mergeCell ref="R4:S4"/>
    <mergeCell ref="V4:W4"/>
    <mergeCell ref="R5:T5"/>
    <mergeCell ref="V5:X5"/>
    <mergeCell ref="R17:T17"/>
    <mergeCell ref="V17:X17"/>
    <mergeCell ref="R18:T18"/>
    <mergeCell ref="V18:X18"/>
    <mergeCell ref="N4:O4"/>
    <mergeCell ref="F3:H3"/>
    <mergeCell ref="J3:L3"/>
    <mergeCell ref="N3:P3"/>
    <mergeCell ref="B4:C4"/>
    <mergeCell ref="B2:D2"/>
    <mergeCell ref="J23:K23"/>
    <mergeCell ref="F17:H17"/>
    <mergeCell ref="B5:D5"/>
    <mergeCell ref="J5:L5"/>
    <mergeCell ref="F4:G4"/>
    <mergeCell ref="B3:D3"/>
    <mergeCell ref="J4:K4"/>
    <mergeCell ref="B22:D22"/>
    <mergeCell ref="B18:D18"/>
    <mergeCell ref="F18:H18"/>
    <mergeCell ref="J18:L18"/>
    <mergeCell ref="B23:C23"/>
    <mergeCell ref="N5:P5"/>
    <mergeCell ref="J17:L17"/>
    <mergeCell ref="F5:H5"/>
    <mergeCell ref="B17:D17"/>
    <mergeCell ref="J22:L22"/>
    <mergeCell ref="N22:P22"/>
    <mergeCell ref="N17:P17"/>
    <mergeCell ref="N18:P18"/>
    <mergeCell ref="B37:D37"/>
    <mergeCell ref="N37:P37"/>
    <mergeCell ref="J36:L36"/>
    <mergeCell ref="J37:L37"/>
    <mergeCell ref="F36:H36"/>
    <mergeCell ref="F37:H37"/>
    <mergeCell ref="N36:P36"/>
    <mergeCell ref="B36:D36"/>
    <mergeCell ref="N24:P24"/>
    <mergeCell ref="B24:D24"/>
    <mergeCell ref="F24:H24"/>
    <mergeCell ref="F23:G23"/>
    <mergeCell ref="F22:H22"/>
    <mergeCell ref="J24:L24"/>
    <mergeCell ref="N23:O23"/>
  </mergeCells>
  <phoneticPr fontId="0" type="noConversion"/>
  <printOptions horizontalCentered="1"/>
  <pageMargins left="0.78740157480314965" right="0.78740157480314965" top="0.19685039370078741" bottom="0.19685039370078741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FFC000"/>
  </sheetPr>
  <dimension ref="A1:E76"/>
  <sheetViews>
    <sheetView workbookViewId="0">
      <selection activeCell="E22" sqref="E22"/>
    </sheetView>
  </sheetViews>
  <sheetFormatPr baseColWidth="10" defaultRowHeight="12.75" x14ac:dyDescent="0.2"/>
  <cols>
    <col min="2" max="2" width="65.5703125" customWidth="1"/>
  </cols>
  <sheetData>
    <row r="1" spans="1:2" x14ac:dyDescent="0.2">
      <c r="A1" s="81" t="s">
        <v>122</v>
      </c>
      <c r="B1" s="81" t="s">
        <v>123</v>
      </c>
    </row>
    <row r="2" spans="1:2" x14ac:dyDescent="0.2">
      <c r="A2" s="82" t="s">
        <v>17</v>
      </c>
      <c r="B2" s="83" t="s">
        <v>18</v>
      </c>
    </row>
    <row r="3" spans="1:2" x14ac:dyDescent="0.2">
      <c r="A3" s="82" t="s">
        <v>19</v>
      </c>
      <c r="B3" s="83" t="s">
        <v>20</v>
      </c>
    </row>
    <row r="4" spans="1:2" x14ac:dyDescent="0.2">
      <c r="A4" s="82" t="s">
        <v>21</v>
      </c>
      <c r="B4" s="83" t="s">
        <v>126</v>
      </c>
    </row>
    <row r="5" spans="1:2" x14ac:dyDescent="0.2">
      <c r="A5" s="82" t="s">
        <v>22</v>
      </c>
      <c r="B5" s="83" t="s">
        <v>23</v>
      </c>
    </row>
    <row r="6" spans="1:2" x14ac:dyDescent="0.2">
      <c r="A6" s="82" t="s">
        <v>24</v>
      </c>
      <c r="B6" s="83" t="s">
        <v>127</v>
      </c>
    </row>
    <row r="7" spans="1:2" x14ac:dyDescent="0.2">
      <c r="A7" s="82" t="s">
        <v>25</v>
      </c>
      <c r="B7" s="83" t="s">
        <v>128</v>
      </c>
    </row>
    <row r="8" spans="1:2" x14ac:dyDescent="0.2">
      <c r="A8" s="82" t="s">
        <v>26</v>
      </c>
      <c r="B8" s="83" t="s">
        <v>129</v>
      </c>
    </row>
    <row r="9" spans="1:2" x14ac:dyDescent="0.2">
      <c r="A9" s="82" t="s">
        <v>27</v>
      </c>
      <c r="B9" s="83" t="s">
        <v>103</v>
      </c>
    </row>
    <row r="10" spans="1:2" x14ac:dyDescent="0.2">
      <c r="A10" s="82" t="s">
        <v>28</v>
      </c>
      <c r="B10" s="83" t="s">
        <v>130</v>
      </c>
    </row>
    <row r="11" spans="1:2" x14ac:dyDescent="0.2">
      <c r="A11" s="82" t="s">
        <v>29</v>
      </c>
      <c r="B11" s="83" t="s">
        <v>131</v>
      </c>
    </row>
    <row r="12" spans="1:2" x14ac:dyDescent="0.2">
      <c r="A12" s="82" t="s">
        <v>30</v>
      </c>
      <c r="B12" s="83" t="s">
        <v>132</v>
      </c>
    </row>
    <row r="13" spans="1:2" x14ac:dyDescent="0.2">
      <c r="A13" s="82" t="s">
        <v>31</v>
      </c>
      <c r="B13" s="83" t="s">
        <v>133</v>
      </c>
    </row>
    <row r="14" spans="1:2" x14ac:dyDescent="0.2">
      <c r="A14" s="82" t="s">
        <v>32</v>
      </c>
      <c r="B14" s="83" t="s">
        <v>134</v>
      </c>
    </row>
    <row r="15" spans="1:2" x14ac:dyDescent="0.2">
      <c r="A15" s="82" t="s">
        <v>33</v>
      </c>
      <c r="B15" s="83" t="s">
        <v>34</v>
      </c>
    </row>
    <row r="16" spans="1:2" x14ac:dyDescent="0.2">
      <c r="A16" s="82" t="s">
        <v>35</v>
      </c>
      <c r="B16" s="83" t="s">
        <v>135</v>
      </c>
    </row>
    <row r="17" spans="1:2" x14ac:dyDescent="0.2">
      <c r="A17" s="82" t="s">
        <v>36</v>
      </c>
      <c r="B17" s="83" t="s">
        <v>136</v>
      </c>
    </row>
    <row r="18" spans="1:2" x14ac:dyDescent="0.2">
      <c r="A18" s="82" t="s">
        <v>37</v>
      </c>
      <c r="B18" s="83" t="s">
        <v>137</v>
      </c>
    </row>
    <row r="19" spans="1:2" x14ac:dyDescent="0.2">
      <c r="A19" s="82" t="s">
        <v>38</v>
      </c>
      <c r="B19" s="83" t="s">
        <v>138</v>
      </c>
    </row>
    <row r="20" spans="1:2" x14ac:dyDescent="0.2">
      <c r="A20" s="82" t="s">
        <v>39</v>
      </c>
      <c r="B20" s="83" t="s">
        <v>139</v>
      </c>
    </row>
    <row r="21" spans="1:2" x14ac:dyDescent="0.2">
      <c r="A21" s="82" t="s">
        <v>40</v>
      </c>
      <c r="B21" s="83" t="s">
        <v>140</v>
      </c>
    </row>
    <row r="22" spans="1:2" x14ac:dyDescent="0.2">
      <c r="A22" s="82" t="s">
        <v>41</v>
      </c>
      <c r="B22" s="83" t="s">
        <v>141</v>
      </c>
    </row>
    <row r="23" spans="1:2" x14ac:dyDescent="0.2">
      <c r="A23" s="82" t="s">
        <v>42</v>
      </c>
      <c r="B23" s="83" t="s">
        <v>142</v>
      </c>
    </row>
    <row r="24" spans="1:2" x14ac:dyDescent="0.2">
      <c r="A24" s="82" t="s">
        <v>43</v>
      </c>
      <c r="B24" s="83" t="s">
        <v>143</v>
      </c>
    </row>
    <row r="25" spans="1:2" x14ac:dyDescent="0.2">
      <c r="A25" s="82" t="s">
        <v>44</v>
      </c>
      <c r="B25" s="83" t="s">
        <v>144</v>
      </c>
    </row>
    <row r="26" spans="1:2" x14ac:dyDescent="0.2">
      <c r="A26" s="82" t="s">
        <v>45</v>
      </c>
      <c r="B26" s="83" t="s">
        <v>145</v>
      </c>
    </row>
    <row r="27" spans="1:2" x14ac:dyDescent="0.2">
      <c r="A27" s="82" t="s">
        <v>46</v>
      </c>
      <c r="B27" s="83" t="s">
        <v>146</v>
      </c>
    </row>
    <row r="28" spans="1:2" x14ac:dyDescent="0.2">
      <c r="A28" s="82" t="s">
        <v>47</v>
      </c>
      <c r="B28" s="83" t="s">
        <v>147</v>
      </c>
    </row>
    <row r="29" spans="1:2" x14ac:dyDescent="0.2">
      <c r="A29" s="82" t="s">
        <v>48</v>
      </c>
      <c r="B29" s="83" t="s">
        <v>148</v>
      </c>
    </row>
    <row r="30" spans="1:2" x14ac:dyDescent="0.2">
      <c r="A30" s="82" t="s">
        <v>49</v>
      </c>
      <c r="B30" s="83" t="s">
        <v>149</v>
      </c>
    </row>
    <row r="31" spans="1:2" x14ac:dyDescent="0.2">
      <c r="A31" s="82" t="s">
        <v>50</v>
      </c>
      <c r="B31" s="83" t="s">
        <v>150</v>
      </c>
    </row>
    <row r="32" spans="1:2" x14ac:dyDescent="0.2">
      <c r="A32" s="82" t="s">
        <v>51</v>
      </c>
      <c r="B32" s="83" t="s">
        <v>151</v>
      </c>
    </row>
    <row r="33" spans="1:2" x14ac:dyDescent="0.2">
      <c r="A33" s="82" t="s">
        <v>52</v>
      </c>
      <c r="B33" s="83" t="s">
        <v>152</v>
      </c>
    </row>
    <row r="34" spans="1:2" x14ac:dyDescent="0.2">
      <c r="A34" s="82" t="s">
        <v>53</v>
      </c>
      <c r="B34" s="83" t="s">
        <v>153</v>
      </c>
    </row>
    <row r="35" spans="1:2" x14ac:dyDescent="0.2">
      <c r="A35" s="82" t="s">
        <v>16</v>
      </c>
      <c r="B35" s="83" t="s">
        <v>154</v>
      </c>
    </row>
    <row r="36" spans="1:2" x14ac:dyDescent="0.2">
      <c r="A36" s="82" t="s">
        <v>54</v>
      </c>
      <c r="B36" s="83" t="s">
        <v>155</v>
      </c>
    </row>
    <row r="37" spans="1:2" x14ac:dyDescent="0.2">
      <c r="A37" s="82" t="s">
        <v>55</v>
      </c>
      <c r="B37" s="83" t="s">
        <v>156</v>
      </c>
    </row>
    <row r="38" spans="1:2" x14ac:dyDescent="0.2">
      <c r="A38" s="82" t="s">
        <v>56</v>
      </c>
      <c r="B38" s="83" t="s">
        <v>157</v>
      </c>
    </row>
    <row r="39" spans="1:2" x14ac:dyDescent="0.2">
      <c r="A39" s="82" t="s">
        <v>57</v>
      </c>
      <c r="B39" s="83" t="s">
        <v>158</v>
      </c>
    </row>
    <row r="40" spans="1:2" x14ac:dyDescent="0.2">
      <c r="A40" s="82" t="s">
        <v>58</v>
      </c>
      <c r="B40" s="83" t="s">
        <v>159</v>
      </c>
    </row>
    <row r="41" spans="1:2" x14ac:dyDescent="0.2">
      <c r="A41" s="82" t="s">
        <v>59</v>
      </c>
      <c r="B41" s="83" t="s">
        <v>160</v>
      </c>
    </row>
    <row r="42" spans="1:2" x14ac:dyDescent="0.2">
      <c r="A42" s="82" t="s">
        <v>60</v>
      </c>
      <c r="B42" s="83" t="s">
        <v>61</v>
      </c>
    </row>
    <row r="43" spans="1:2" x14ac:dyDescent="0.2">
      <c r="A43" s="82" t="s">
        <v>62</v>
      </c>
      <c r="B43" s="83" t="s">
        <v>63</v>
      </c>
    </row>
    <row r="44" spans="1:2" x14ac:dyDescent="0.2">
      <c r="A44" s="82" t="s">
        <v>64</v>
      </c>
      <c r="B44" s="83" t="s">
        <v>65</v>
      </c>
    </row>
    <row r="45" spans="1:2" x14ac:dyDescent="0.2">
      <c r="A45" s="82" t="s">
        <v>66</v>
      </c>
      <c r="B45" s="83" t="s">
        <v>67</v>
      </c>
    </row>
    <row r="46" spans="1:2" x14ac:dyDescent="0.2">
      <c r="A46" s="82" t="s">
        <v>68</v>
      </c>
      <c r="B46" s="83" t="s">
        <v>161</v>
      </c>
    </row>
    <row r="47" spans="1:2" x14ac:dyDescent="0.2">
      <c r="A47" s="82" t="s">
        <v>69</v>
      </c>
      <c r="B47" s="83" t="s">
        <v>70</v>
      </c>
    </row>
    <row r="48" spans="1:2" x14ac:dyDescent="0.2">
      <c r="A48" s="82" t="s">
        <v>71</v>
      </c>
      <c r="B48" s="83" t="s">
        <v>72</v>
      </c>
    </row>
    <row r="49" spans="1:5" x14ac:dyDescent="0.2">
      <c r="A49" s="82" t="s">
        <v>73</v>
      </c>
      <c r="B49" s="83" t="s">
        <v>74</v>
      </c>
    </row>
    <row r="50" spans="1:5" x14ac:dyDescent="0.2">
      <c r="A50" s="82" t="s">
        <v>75</v>
      </c>
      <c r="B50" s="83" t="s">
        <v>76</v>
      </c>
    </row>
    <row r="51" spans="1:5" x14ac:dyDescent="0.2">
      <c r="A51" s="82" t="s">
        <v>77</v>
      </c>
      <c r="B51" s="83" t="s">
        <v>78</v>
      </c>
    </row>
    <row r="52" spans="1:5" x14ac:dyDescent="0.2">
      <c r="A52" s="82" t="s">
        <v>79</v>
      </c>
      <c r="B52" s="83" t="s">
        <v>80</v>
      </c>
    </row>
    <row r="53" spans="1:5" x14ac:dyDescent="0.2">
      <c r="A53" s="82" t="s">
        <v>81</v>
      </c>
      <c r="B53" s="83" t="s">
        <v>162</v>
      </c>
    </row>
    <row r="54" spans="1:5" x14ac:dyDescent="0.2">
      <c r="A54" s="82" t="s">
        <v>82</v>
      </c>
      <c r="B54" s="83" t="s">
        <v>166</v>
      </c>
      <c r="E54" s="24"/>
    </row>
    <row r="55" spans="1:5" x14ac:dyDescent="0.2">
      <c r="A55" s="82" t="s">
        <v>83</v>
      </c>
      <c r="B55" s="84" t="s">
        <v>163</v>
      </c>
      <c r="E55" s="24"/>
    </row>
    <row r="56" spans="1:5" x14ac:dyDescent="0.2">
      <c r="A56" s="82" t="s">
        <v>84</v>
      </c>
      <c r="B56" s="83" t="s">
        <v>85</v>
      </c>
    </row>
    <row r="57" spans="1:5" x14ac:dyDescent="0.2">
      <c r="A57" s="82" t="s">
        <v>86</v>
      </c>
      <c r="B57" s="83" t="s">
        <v>87</v>
      </c>
    </row>
    <row r="58" spans="1:5" x14ac:dyDescent="0.2">
      <c r="A58" s="82" t="s">
        <v>88</v>
      </c>
      <c r="B58" s="83" t="s">
        <v>164</v>
      </c>
    </row>
    <row r="59" spans="1:5" x14ac:dyDescent="0.2">
      <c r="A59" s="82" t="s">
        <v>89</v>
      </c>
      <c r="B59" s="83" t="s">
        <v>90</v>
      </c>
    </row>
    <row r="60" spans="1:5" x14ac:dyDescent="0.2">
      <c r="A60" s="82" t="s">
        <v>91</v>
      </c>
      <c r="B60" s="83" t="s">
        <v>165</v>
      </c>
    </row>
    <row r="61" spans="1:5" x14ac:dyDescent="0.2">
      <c r="A61" s="82" t="s">
        <v>92</v>
      </c>
      <c r="B61" s="83" t="s">
        <v>93</v>
      </c>
    </row>
    <row r="62" spans="1:5" x14ac:dyDescent="0.2">
      <c r="A62" s="82" t="s">
        <v>94</v>
      </c>
      <c r="B62" s="83" t="s">
        <v>95</v>
      </c>
    </row>
    <row r="63" spans="1:5" x14ac:dyDescent="0.2">
      <c r="A63" s="82" t="s">
        <v>96</v>
      </c>
      <c r="B63" s="83" t="s">
        <v>97</v>
      </c>
    </row>
    <row r="64" spans="1:5" x14ac:dyDescent="0.2">
      <c r="A64" s="82" t="s">
        <v>98</v>
      </c>
      <c r="B64" s="83" t="s">
        <v>99</v>
      </c>
    </row>
    <row r="65" spans="1:2" x14ac:dyDescent="0.2">
      <c r="A65" s="82" t="s">
        <v>100</v>
      </c>
      <c r="B65" s="83" t="s">
        <v>101</v>
      </c>
    </row>
    <row r="66" spans="1:2" x14ac:dyDescent="0.2">
      <c r="A66" s="82" t="s">
        <v>102</v>
      </c>
      <c r="B66" s="83" t="s">
        <v>103</v>
      </c>
    </row>
    <row r="67" spans="1:2" x14ac:dyDescent="0.2">
      <c r="A67" s="82" t="s">
        <v>104</v>
      </c>
      <c r="B67" s="83" t="s">
        <v>105</v>
      </c>
    </row>
    <row r="68" spans="1:2" x14ac:dyDescent="0.2">
      <c r="A68" s="82" t="s">
        <v>106</v>
      </c>
      <c r="B68" s="83" t="s">
        <v>107</v>
      </c>
    </row>
    <row r="69" spans="1:2" x14ac:dyDescent="0.2">
      <c r="A69" s="82" t="s">
        <v>108</v>
      </c>
      <c r="B69" s="83" t="s">
        <v>109</v>
      </c>
    </row>
    <row r="70" spans="1:2" x14ac:dyDescent="0.2">
      <c r="A70" s="82" t="s">
        <v>110</v>
      </c>
      <c r="B70" s="83" t="s">
        <v>111</v>
      </c>
    </row>
    <row r="71" spans="1:2" x14ac:dyDescent="0.2">
      <c r="A71" s="82" t="s">
        <v>112</v>
      </c>
      <c r="B71" s="83" t="s">
        <v>113</v>
      </c>
    </row>
    <row r="72" spans="1:2" x14ac:dyDescent="0.2">
      <c r="A72" s="82" t="s">
        <v>114</v>
      </c>
      <c r="B72" s="83" t="s">
        <v>115</v>
      </c>
    </row>
    <row r="73" spans="1:2" x14ac:dyDescent="0.2">
      <c r="A73" s="82" t="s">
        <v>116</v>
      </c>
      <c r="B73" s="83" t="s">
        <v>117</v>
      </c>
    </row>
    <row r="74" spans="1:2" x14ac:dyDescent="0.2">
      <c r="A74" s="82" t="s">
        <v>118</v>
      </c>
      <c r="B74" s="83" t="s">
        <v>119</v>
      </c>
    </row>
    <row r="75" spans="1:2" x14ac:dyDescent="0.2">
      <c r="A75" s="82" t="s">
        <v>120</v>
      </c>
      <c r="B75" s="83" t="s">
        <v>121</v>
      </c>
    </row>
    <row r="76" spans="1:2" x14ac:dyDescent="0.2">
      <c r="A76" s="82" t="s">
        <v>186</v>
      </c>
      <c r="B76" s="84" t="s">
        <v>185</v>
      </c>
    </row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theme="0"/>
  </sheetPr>
  <dimension ref="A1:V84"/>
  <sheetViews>
    <sheetView workbookViewId="0">
      <pane ySplit="11" topLeftCell="A30" activePane="bottomLeft" state="frozen"/>
      <selection pane="bottomLeft" activeCell="A2" sqref="A1:I1048576"/>
    </sheetView>
  </sheetViews>
  <sheetFormatPr baseColWidth="10" defaultRowHeight="12.75" x14ac:dyDescent="0.2"/>
  <cols>
    <col min="1" max="2" width="11.42578125" style="24" hidden="1" customWidth="1"/>
    <col min="3" max="3" width="23.5703125" style="24" hidden="1" customWidth="1"/>
    <col min="4" max="5" width="11.42578125" style="24" hidden="1" customWidth="1"/>
    <col min="6" max="9" width="15.140625" style="24" hidden="1" customWidth="1"/>
    <col min="10" max="11" width="11.42578125" style="24" customWidth="1"/>
    <col min="12" max="12" width="68.7109375" style="24" customWidth="1"/>
    <col min="13" max="13" width="230.7109375" style="24" customWidth="1"/>
    <col min="14" max="22" width="11.42578125" style="24" customWidth="1"/>
    <col min="23" max="16384" width="11.42578125" style="24"/>
  </cols>
  <sheetData>
    <row r="1" spans="1:22" ht="22.5" customHeight="1" x14ac:dyDescent="0.35">
      <c r="A1" s="113" t="s">
        <v>124</v>
      </c>
      <c r="B1" s="113"/>
      <c r="C1" s="113"/>
      <c r="D1" s="113"/>
      <c r="E1" s="113"/>
      <c r="F1" s="113"/>
      <c r="G1" s="113"/>
      <c r="H1" s="113"/>
      <c r="I1" s="113"/>
      <c r="J1" s="117" t="s">
        <v>184</v>
      </c>
      <c r="K1" s="117"/>
      <c r="L1" s="117"/>
      <c r="M1" s="38"/>
      <c r="N1" s="27"/>
      <c r="O1" s="27"/>
      <c r="P1" s="27"/>
      <c r="Q1" s="27"/>
      <c r="R1" s="27"/>
      <c r="S1" s="27"/>
      <c r="T1" s="27"/>
      <c r="U1" s="27"/>
      <c r="V1" s="27"/>
    </row>
    <row r="2" spans="1:22" s="49" customFormat="1" ht="21" customHeight="1" x14ac:dyDescent="0.2">
      <c r="A2" s="70" t="s">
        <v>14</v>
      </c>
      <c r="B2" s="114" t="str">
        <f>IF('Staffelzettel 4x100m'!B4:C4&lt;&gt;"",'Staffelzettel 4x100m'!B4:C4,'Staffelzettel 3x800m'!B4:C4)</f>
        <v/>
      </c>
      <c r="C2" s="115"/>
      <c r="D2" s="115"/>
      <c r="E2" s="116"/>
      <c r="F2" s="47"/>
      <c r="G2" s="47"/>
      <c r="H2" s="47"/>
      <c r="I2" s="47"/>
      <c r="J2" s="47"/>
      <c r="K2" s="47"/>
      <c r="L2" s="47"/>
      <c r="M2" s="47"/>
      <c r="N2" s="48"/>
      <c r="O2" s="48"/>
      <c r="P2" s="48"/>
      <c r="Q2" s="48"/>
      <c r="R2" s="48"/>
      <c r="S2" s="48"/>
      <c r="T2" s="48"/>
      <c r="U2" s="48"/>
      <c r="V2" s="48"/>
    </row>
    <row r="3" spans="1:22" s="49" customFormat="1" ht="12.75" hidden="1" customHeight="1" x14ac:dyDescent="0.2">
      <c r="A3" s="50"/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22" s="49" customFormat="1" ht="15.75" hidden="1" customHeight="1" x14ac:dyDescent="0.2">
      <c r="A4" s="28"/>
      <c r="B4" s="28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</row>
    <row r="5" spans="1:22" s="52" customFormat="1" ht="15.75" hidden="1" customHeight="1" x14ac:dyDescent="0.2">
      <c r="A5" s="28"/>
      <c r="B5" s="28"/>
      <c r="C5" s="28"/>
      <c r="D5" s="28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</row>
    <row r="6" spans="1:22" s="49" customFormat="1" ht="12.75" hidden="1" customHeight="1" x14ac:dyDescent="0.2">
      <c r="A6" s="50"/>
      <c r="B6" s="53"/>
      <c r="C6" s="53"/>
      <c r="D6" s="53"/>
      <c r="E6" s="53"/>
      <c r="F6" s="54"/>
      <c r="G6" s="54"/>
      <c r="H6" s="54"/>
      <c r="I6" s="54"/>
      <c r="J6" s="54"/>
      <c r="K6" s="54"/>
      <c r="L6" s="54"/>
      <c r="M6" s="54"/>
      <c r="N6" s="50"/>
      <c r="O6" s="50"/>
      <c r="P6" s="50"/>
      <c r="Q6" s="50"/>
      <c r="R6" s="50"/>
      <c r="S6" s="50"/>
      <c r="T6" s="50"/>
      <c r="U6" s="50"/>
      <c r="V6" s="50"/>
    </row>
    <row r="7" spans="1:22" s="49" customFormat="1" ht="15.75" hidden="1" customHeight="1" x14ac:dyDescent="0.2">
      <c r="A7" s="28"/>
      <c r="B7" s="35"/>
      <c r="C7" s="35"/>
      <c r="D7" s="36"/>
      <c r="E7" s="37"/>
      <c r="F7" s="51"/>
      <c r="G7" s="51"/>
      <c r="H7" s="51"/>
      <c r="I7" s="51"/>
      <c r="J7" s="51"/>
      <c r="K7" s="51"/>
      <c r="L7" s="51"/>
      <c r="M7" s="51"/>
      <c r="N7" s="50"/>
      <c r="O7" s="50"/>
      <c r="P7" s="50"/>
      <c r="Q7" s="50"/>
      <c r="R7" s="50"/>
      <c r="S7" s="50"/>
      <c r="T7" s="50"/>
      <c r="U7" s="50"/>
      <c r="V7" s="50"/>
    </row>
    <row r="8" spans="1:22" s="49" customFormat="1" ht="12.75" hidden="1" customHeight="1" x14ac:dyDescent="0.2">
      <c r="A8" s="50"/>
      <c r="B8" s="50"/>
      <c r="C8" s="50"/>
      <c r="D8" s="50"/>
      <c r="E8" s="55"/>
      <c r="F8" s="51"/>
      <c r="G8" s="51"/>
      <c r="H8" s="51"/>
      <c r="I8" s="51"/>
      <c r="J8" s="51"/>
      <c r="K8" s="51"/>
      <c r="L8" s="51"/>
      <c r="M8" s="51"/>
      <c r="N8" s="50"/>
      <c r="O8" s="50"/>
      <c r="P8" s="50"/>
      <c r="Q8" s="50"/>
      <c r="R8" s="50"/>
      <c r="S8" s="50"/>
      <c r="T8" s="50"/>
      <c r="U8" s="50"/>
      <c r="V8" s="50"/>
    </row>
    <row r="9" spans="1:22" s="49" customFormat="1" ht="15.75" hidden="1" customHeight="1" x14ac:dyDescent="0.2">
      <c r="A9" s="28"/>
      <c r="B9" s="35"/>
      <c r="C9" s="35"/>
      <c r="D9" s="36"/>
      <c r="E9" s="37"/>
      <c r="F9" s="51"/>
      <c r="G9" s="51"/>
      <c r="H9" s="51"/>
      <c r="I9" s="51"/>
      <c r="J9" s="51"/>
      <c r="K9" s="51"/>
      <c r="L9" s="51"/>
      <c r="M9" s="51"/>
      <c r="N9" s="50"/>
      <c r="O9" s="50"/>
      <c r="P9" s="50"/>
      <c r="Q9" s="50"/>
      <c r="R9" s="50"/>
      <c r="S9" s="50"/>
      <c r="T9" s="50"/>
      <c r="U9" s="50"/>
      <c r="V9" s="50"/>
    </row>
    <row r="10" spans="1:22" s="52" customFormat="1" ht="15.75" hidden="1" customHeight="1" x14ac:dyDescent="0.2">
      <c r="A10" s="28"/>
      <c r="B10" s="50"/>
      <c r="C10" s="50"/>
      <c r="D10" s="50"/>
      <c r="E10" s="37"/>
      <c r="F10" s="51"/>
      <c r="G10" s="51"/>
      <c r="H10" s="51"/>
      <c r="I10" s="51"/>
      <c r="J10" s="51"/>
      <c r="K10" s="51"/>
      <c r="L10" s="51"/>
      <c r="M10" s="51"/>
      <c r="N10" s="50"/>
      <c r="O10" s="50"/>
      <c r="P10" s="50"/>
      <c r="Q10" s="50"/>
      <c r="R10" s="50"/>
      <c r="S10" s="50"/>
      <c r="T10" s="50"/>
      <c r="U10" s="50"/>
      <c r="V10" s="50"/>
    </row>
    <row r="11" spans="1:22" s="49" customFormat="1" x14ac:dyDescent="0.2">
      <c r="A11" s="56" t="s">
        <v>175</v>
      </c>
      <c r="B11" s="56" t="s">
        <v>12</v>
      </c>
      <c r="C11" s="56" t="s">
        <v>172</v>
      </c>
      <c r="D11" s="56" t="s">
        <v>11</v>
      </c>
      <c r="E11" s="56" t="s">
        <v>13</v>
      </c>
      <c r="F11" s="42" t="s">
        <v>176</v>
      </c>
      <c r="G11" s="42" t="s">
        <v>177</v>
      </c>
      <c r="H11" s="42" t="s">
        <v>178</v>
      </c>
      <c r="I11" s="42" t="s">
        <v>179</v>
      </c>
      <c r="J11" s="47"/>
      <c r="K11" s="47"/>
      <c r="L11" s="47"/>
      <c r="M11" s="47"/>
      <c r="N11" s="48"/>
      <c r="O11" s="48"/>
      <c r="P11" s="48"/>
      <c r="Q11" s="48"/>
      <c r="R11" s="48"/>
      <c r="S11" s="48"/>
      <c r="T11" s="48"/>
      <c r="U11" s="48"/>
      <c r="V11" s="48"/>
    </row>
    <row r="12" spans="1:22" s="49" customFormat="1" ht="15.75" x14ac:dyDescent="0.2">
      <c r="A12" s="29" t="s">
        <v>171</v>
      </c>
      <c r="B12" s="30" t="str">
        <f>'Staffelzettel 4x100m'!$B$9</f>
        <v>Mädchen</v>
      </c>
      <c r="C12" s="57" t="str">
        <f>$B$2</f>
        <v/>
      </c>
      <c r="D12" s="30" t="str">
        <f ca="1">IF('Staffelzettel 4x100m'!$C$9="","",'Staffelzettel 4x100m'!$C$9)</f>
        <v>2012 u. jünger</v>
      </c>
      <c r="E12" s="40" t="str">
        <f>IF(F12="","",'Staffelzettel 4x100m'!D$4)</f>
        <v/>
      </c>
      <c r="F12" s="58" t="str">
        <f>IF('Staffelzettel 4x100m'!$C12="","",'Staffelzettel 4x100m'!$C12)</f>
        <v/>
      </c>
      <c r="G12" s="58" t="str">
        <f>IF('Staffelzettel 4x100m'!$C13="","",'Staffelzettel 4x100m'!$C13)</f>
        <v/>
      </c>
      <c r="H12" s="58" t="str">
        <f>IF('Staffelzettel 4x100m'!$C14="","",'Staffelzettel 4x100m'!$C14)</f>
        <v/>
      </c>
      <c r="I12" s="58" t="str">
        <f>IF('Staffelzettel 4x100m'!$C15="","",'Staffelzettel 4x100m'!$C15)</f>
        <v/>
      </c>
      <c r="J12" s="59"/>
      <c r="K12" s="47"/>
      <c r="L12" s="47"/>
      <c r="M12" s="47"/>
      <c r="N12" s="48"/>
      <c r="O12" s="48"/>
      <c r="P12" s="48"/>
      <c r="Q12" s="48"/>
      <c r="R12" s="48"/>
      <c r="S12" s="48"/>
      <c r="T12" s="48"/>
      <c r="U12" s="48"/>
      <c r="V12" s="48"/>
    </row>
    <row r="13" spans="1:22" s="49" customFormat="1" ht="6" customHeight="1" x14ac:dyDescent="0.2">
      <c r="A13" s="33"/>
      <c r="B13" s="34"/>
      <c r="C13" s="60"/>
      <c r="D13" s="34"/>
      <c r="E13" s="41"/>
      <c r="F13" s="61"/>
      <c r="G13" s="61"/>
      <c r="H13" s="61"/>
      <c r="I13" s="62"/>
      <c r="J13" s="59"/>
      <c r="K13" s="47"/>
      <c r="L13" s="47"/>
      <c r="M13" s="47"/>
      <c r="N13" s="48"/>
      <c r="O13" s="48"/>
      <c r="P13" s="48"/>
      <c r="Q13" s="48"/>
      <c r="R13" s="48"/>
      <c r="S13" s="48"/>
      <c r="T13" s="48"/>
      <c r="U13" s="48"/>
      <c r="V13" s="48"/>
    </row>
    <row r="14" spans="1:22" s="49" customFormat="1" ht="15.75" x14ac:dyDescent="0.2">
      <c r="A14" s="33" t="s">
        <v>171</v>
      </c>
      <c r="B14" s="34" t="str">
        <f>'Staffelzettel 4x100m'!$B$28</f>
        <v>Mädchen</v>
      </c>
      <c r="C14" s="60" t="str">
        <f>$B$2</f>
        <v/>
      </c>
      <c r="D14" s="34" t="str">
        <f ca="1">IF('Staffelzettel 4x100m'!$C$28="","",'Staffelzettel 4x100m'!$C$28)</f>
        <v>2012 u. jünger</v>
      </c>
      <c r="E14" s="34" t="str">
        <f>IF(F14="","",'Staffelzettel 4x100m'!D$23)</f>
        <v/>
      </c>
      <c r="F14" s="58" t="str">
        <f>IF('Staffelzettel 4x100m'!$C31="","",'Staffelzettel 4x100m'!$C31)</f>
        <v/>
      </c>
      <c r="G14" s="58" t="str">
        <f>IF('Staffelzettel 4x100m'!$C32="","",'Staffelzettel 4x100m'!$C32)</f>
        <v/>
      </c>
      <c r="H14" s="58" t="str">
        <f>IF('Staffelzettel 4x100m'!$C33="","",'Staffelzettel 4x100m'!$C33)</f>
        <v/>
      </c>
      <c r="I14" s="58" t="str">
        <f>IF('Staffelzettel 4x100m'!$C34="","",'Staffelzettel 4x100m'!$C34)</f>
        <v/>
      </c>
      <c r="J14" s="59"/>
      <c r="K14" s="47"/>
      <c r="L14" s="47"/>
      <c r="M14" s="47"/>
      <c r="N14" s="48"/>
      <c r="O14" s="48"/>
      <c r="P14" s="48"/>
      <c r="Q14" s="48"/>
      <c r="R14" s="48"/>
      <c r="S14" s="48"/>
      <c r="T14" s="48"/>
      <c r="U14" s="48"/>
      <c r="V14" s="48"/>
    </row>
    <row r="15" spans="1:22" s="49" customFormat="1" ht="6" customHeight="1" x14ac:dyDescent="0.2">
      <c r="A15" s="63"/>
      <c r="B15" s="64"/>
      <c r="C15" s="60"/>
      <c r="D15" s="64"/>
      <c r="E15" s="64"/>
      <c r="F15" s="65"/>
      <c r="G15" s="65"/>
      <c r="H15" s="65"/>
      <c r="I15" s="65"/>
      <c r="J15" s="59"/>
      <c r="K15" s="47"/>
      <c r="L15" s="47"/>
      <c r="M15" s="47"/>
      <c r="N15" s="48"/>
      <c r="O15" s="48"/>
      <c r="P15" s="48"/>
      <c r="Q15" s="48"/>
      <c r="R15" s="48"/>
      <c r="S15" s="48"/>
      <c r="T15" s="48"/>
      <c r="U15" s="48"/>
      <c r="V15" s="48"/>
    </row>
    <row r="16" spans="1:22" s="49" customFormat="1" ht="15.75" x14ac:dyDescent="0.2">
      <c r="A16" s="31" t="s">
        <v>171</v>
      </c>
      <c r="B16" s="32" t="str">
        <f>'Staffelzettel 4x100m'!$B47</f>
        <v>Mädchen</v>
      </c>
      <c r="C16" s="66" t="str">
        <f>$B$2</f>
        <v/>
      </c>
      <c r="D16" s="32" t="str">
        <f ca="1">IF('Staffelzettel 4x100m'!$C$28="","",'Staffelzettel 4x100m'!$C$28)</f>
        <v>2012 u. jünger</v>
      </c>
      <c r="E16" s="32" t="str">
        <f>IF(F16="","",'Staffelzettel 4x100m'!D$42)</f>
        <v/>
      </c>
      <c r="F16" s="58" t="str">
        <f>IF('Staffelzettel 4x100m'!$C50="","",'Staffelzettel 4x100m'!$C50)</f>
        <v/>
      </c>
      <c r="G16" s="58" t="str">
        <f>IF('Staffelzettel 4x100m'!$C51="","",'Staffelzettel 4x100m'!$C51)</f>
        <v/>
      </c>
      <c r="H16" s="58" t="str">
        <f>IF('Staffelzettel 4x100m'!$C52="","",'Staffelzettel 4x100m'!$C52)</f>
        <v/>
      </c>
      <c r="I16" s="58" t="str">
        <f>IF('Staffelzettel 4x100m'!$C53="","",'Staffelzettel 4x100m'!$C53)</f>
        <v/>
      </c>
      <c r="J16" s="59"/>
      <c r="K16" s="47"/>
      <c r="L16" s="47"/>
      <c r="M16" s="47"/>
      <c r="N16" s="48"/>
      <c r="O16" s="48"/>
      <c r="P16" s="48"/>
      <c r="Q16" s="48"/>
      <c r="R16" s="48"/>
      <c r="S16" s="48"/>
      <c r="T16" s="48"/>
      <c r="U16" s="48"/>
      <c r="V16" s="48"/>
    </row>
    <row r="17" spans="1:22" s="49" customFormat="1" ht="9" customHeight="1" x14ac:dyDescent="0.2">
      <c r="A17" s="47"/>
      <c r="B17" s="47"/>
      <c r="C17" s="47"/>
      <c r="D17" s="47"/>
      <c r="E17" s="69"/>
      <c r="F17" s="67"/>
      <c r="G17" s="67"/>
      <c r="H17" s="67"/>
      <c r="I17" s="67"/>
      <c r="J17" s="47"/>
      <c r="K17" s="47"/>
      <c r="L17" s="47"/>
      <c r="M17" s="47"/>
      <c r="N17" s="48"/>
      <c r="O17" s="48"/>
      <c r="P17" s="48"/>
      <c r="Q17" s="48"/>
      <c r="R17" s="48"/>
      <c r="S17" s="48"/>
      <c r="T17" s="48"/>
      <c r="U17" s="48"/>
      <c r="V17" s="48"/>
    </row>
    <row r="18" spans="1:22" s="49" customFormat="1" ht="15.75" x14ac:dyDescent="0.2">
      <c r="A18" s="29" t="s">
        <v>171</v>
      </c>
      <c r="B18" s="30" t="str">
        <f>'Staffelzettel 4x100m'!$F$9</f>
        <v>Jungen</v>
      </c>
      <c r="C18" s="57" t="str">
        <f>$B$2</f>
        <v/>
      </c>
      <c r="D18" s="30" t="str">
        <f ca="1">IF('Staffelzettel 4x100m'!$G$9="","",'Staffelzettel 4x100m'!$G$9)</f>
        <v>2012 u. jünger</v>
      </c>
      <c r="E18" s="40" t="str">
        <f>IF(F18="","",'Staffelzettel 4x100m'!H$4)</f>
        <v/>
      </c>
      <c r="F18" s="58" t="str">
        <f>IF('Staffelzettel 4x100m'!$G12="","",'Staffelzettel 4x100m'!$G12)</f>
        <v/>
      </c>
      <c r="G18" s="58" t="str">
        <f>IF('Staffelzettel 4x100m'!$G13="","",'Staffelzettel 4x100m'!$G13)</f>
        <v/>
      </c>
      <c r="H18" s="58" t="str">
        <f>IF('Staffelzettel 4x100m'!$G14="","",'Staffelzettel 4x100m'!$G14)</f>
        <v/>
      </c>
      <c r="I18" s="58" t="str">
        <f>IF('Staffelzettel 4x100m'!$G15="","",'Staffelzettel 4x100m'!$G15)</f>
        <v/>
      </c>
      <c r="J18" s="59"/>
      <c r="K18" s="47"/>
      <c r="L18" s="47"/>
      <c r="M18" s="47"/>
      <c r="N18" s="48"/>
      <c r="O18" s="48"/>
      <c r="P18" s="48"/>
      <c r="Q18" s="48"/>
      <c r="R18" s="48"/>
      <c r="S18" s="48"/>
      <c r="T18" s="48"/>
      <c r="U18" s="48"/>
      <c r="V18" s="48"/>
    </row>
    <row r="19" spans="1:22" s="49" customFormat="1" ht="6" customHeight="1" x14ac:dyDescent="0.2">
      <c r="A19" s="33"/>
      <c r="B19" s="34"/>
      <c r="C19" s="60"/>
      <c r="D19" s="34"/>
      <c r="E19" s="41"/>
      <c r="F19" s="61"/>
      <c r="G19" s="61"/>
      <c r="H19" s="61"/>
      <c r="I19" s="62"/>
      <c r="J19" s="59"/>
      <c r="K19" s="47"/>
      <c r="L19" s="47"/>
      <c r="M19" s="47"/>
      <c r="N19" s="48"/>
      <c r="O19" s="48"/>
      <c r="P19" s="48"/>
      <c r="Q19" s="48"/>
      <c r="R19" s="48"/>
      <c r="S19" s="48"/>
      <c r="T19" s="48"/>
      <c r="U19" s="48"/>
      <c r="V19" s="48"/>
    </row>
    <row r="20" spans="1:22" s="49" customFormat="1" ht="15.75" x14ac:dyDescent="0.2">
      <c r="A20" s="33" t="s">
        <v>171</v>
      </c>
      <c r="B20" s="34" t="str">
        <f>'Staffelzettel 4x100m'!$F$28</f>
        <v>Jungen</v>
      </c>
      <c r="C20" s="60" t="str">
        <f>$B$2</f>
        <v/>
      </c>
      <c r="D20" s="34" t="str">
        <f ca="1">IF('Staffelzettel 4x100m'!$G$28="","",'Staffelzettel 4x100m'!$G$28)</f>
        <v>2012 u. jünger</v>
      </c>
      <c r="E20" s="34" t="str">
        <f>IF(F20="","",'Staffelzettel 4x100m'!H$23)</f>
        <v/>
      </c>
      <c r="F20" s="58" t="str">
        <f>IF('Staffelzettel 4x100m'!$G31="","",'Staffelzettel 4x100m'!$G31)</f>
        <v/>
      </c>
      <c r="G20" s="58" t="str">
        <f>IF('Staffelzettel 4x100m'!$G32="","",'Staffelzettel 4x100m'!$G32)</f>
        <v/>
      </c>
      <c r="H20" s="58" t="str">
        <f>IF('Staffelzettel 4x100m'!$G33="","",'Staffelzettel 4x100m'!$G33)</f>
        <v/>
      </c>
      <c r="I20" s="58" t="str">
        <f>IF('Staffelzettel 4x100m'!$G34="","",'Staffelzettel 4x100m'!$G34)</f>
        <v/>
      </c>
      <c r="J20" s="59"/>
      <c r="K20" s="47"/>
      <c r="L20" s="47"/>
      <c r="M20" s="47"/>
      <c r="N20" s="48"/>
      <c r="O20" s="48"/>
      <c r="P20" s="48"/>
      <c r="Q20" s="48"/>
      <c r="R20" s="48"/>
      <c r="S20" s="48"/>
      <c r="T20" s="48"/>
      <c r="U20" s="48"/>
      <c r="V20" s="48"/>
    </row>
    <row r="21" spans="1:22" s="49" customFormat="1" ht="6" customHeight="1" x14ac:dyDescent="0.2">
      <c r="A21" s="63"/>
      <c r="B21" s="64"/>
      <c r="C21" s="60"/>
      <c r="D21" s="64"/>
      <c r="E21" s="64"/>
      <c r="F21" s="65"/>
      <c r="G21" s="65"/>
      <c r="H21" s="65"/>
      <c r="I21" s="65"/>
      <c r="J21" s="59"/>
      <c r="K21" s="47"/>
      <c r="L21" s="47"/>
      <c r="M21" s="47"/>
      <c r="N21" s="48"/>
      <c r="O21" s="48"/>
      <c r="P21" s="48"/>
      <c r="Q21" s="48"/>
      <c r="R21" s="48"/>
      <c r="S21" s="48"/>
      <c r="T21" s="48"/>
      <c r="U21" s="48"/>
      <c r="V21" s="48"/>
    </row>
    <row r="22" spans="1:22" s="49" customFormat="1" ht="15.75" x14ac:dyDescent="0.2">
      <c r="A22" s="31" t="s">
        <v>171</v>
      </c>
      <c r="B22" s="32" t="str">
        <f>'Staffelzettel 4x100m'!$F$47</f>
        <v>Jungen</v>
      </c>
      <c r="C22" s="66" t="str">
        <f>$B$2</f>
        <v/>
      </c>
      <c r="D22" s="32" t="str">
        <f ca="1">IF('Staffelzettel 4x100m'!$G$28="","",'Staffelzettel 4x100m'!$G$28)</f>
        <v>2012 u. jünger</v>
      </c>
      <c r="E22" s="32" t="str">
        <f>IF(F22="","",'Staffelzettel 4x100m'!H$42)</f>
        <v/>
      </c>
      <c r="F22" s="58" t="str">
        <f>IF('Staffelzettel 4x100m'!$G50="","",'Staffelzettel 4x100m'!$G50)</f>
        <v/>
      </c>
      <c r="G22" s="58" t="str">
        <f>IF('Staffelzettel 4x100m'!$G51="","",'Staffelzettel 4x100m'!$G51)</f>
        <v/>
      </c>
      <c r="H22" s="58" t="str">
        <f>IF('Staffelzettel 4x100m'!$G52="","",'Staffelzettel 4x100m'!$G52)</f>
        <v/>
      </c>
      <c r="I22" s="58" t="str">
        <f>IF('Staffelzettel 4x100m'!$G53="","",'Staffelzettel 4x100m'!$G53)</f>
        <v/>
      </c>
      <c r="J22" s="59"/>
      <c r="K22" s="47"/>
      <c r="L22" s="47"/>
      <c r="M22" s="47"/>
      <c r="N22" s="48"/>
      <c r="O22" s="48"/>
      <c r="P22" s="48"/>
      <c r="Q22" s="48"/>
      <c r="R22" s="48"/>
      <c r="S22" s="48"/>
      <c r="T22" s="48"/>
      <c r="U22" s="48"/>
      <c r="V22" s="48"/>
    </row>
    <row r="23" spans="1:22" s="49" customFormat="1" ht="9" customHeight="1" x14ac:dyDescent="0.2">
      <c r="A23" s="47"/>
      <c r="B23" s="47"/>
      <c r="C23" s="47"/>
      <c r="D23" s="47"/>
      <c r="E23" s="69"/>
      <c r="F23" s="67"/>
      <c r="G23" s="67"/>
      <c r="H23" s="67"/>
      <c r="I23" s="67"/>
      <c r="J23" s="47"/>
      <c r="K23" s="47"/>
      <c r="L23" s="47"/>
      <c r="M23" s="47"/>
      <c r="N23" s="48"/>
      <c r="O23" s="48"/>
      <c r="P23" s="48"/>
      <c r="Q23" s="48"/>
      <c r="R23" s="48"/>
      <c r="S23" s="48"/>
      <c r="T23" s="48"/>
      <c r="U23" s="48"/>
      <c r="V23" s="48"/>
    </row>
    <row r="24" spans="1:22" s="49" customFormat="1" ht="15.75" x14ac:dyDescent="0.2">
      <c r="A24" s="29" t="s">
        <v>171</v>
      </c>
      <c r="B24" s="30" t="str">
        <f>'Staffelzettel 4x100m'!$J$9</f>
        <v>Mädchen</v>
      </c>
      <c r="C24" s="57" t="str">
        <f>$B$2</f>
        <v/>
      </c>
      <c r="D24" s="30" t="str">
        <f ca="1">IF('Staffelzettel 4x100m'!$K$9="","",'Staffelzettel 4x100m'!$K$9)</f>
        <v>2010 u. jünger</v>
      </c>
      <c r="E24" s="40" t="str">
        <f>IF(F24="","",'Staffelzettel 4x100m'!L$4)</f>
        <v/>
      </c>
      <c r="F24" s="58" t="str">
        <f>IF('Staffelzettel 4x100m'!K12="","",'Staffelzettel 4x100m'!K12)</f>
        <v/>
      </c>
      <c r="G24" s="58" t="str">
        <f>IF('Staffelzettel 4x100m'!K13="","",'Staffelzettel 4x100m'!K13)</f>
        <v/>
      </c>
      <c r="H24" s="58" t="str">
        <f>IF('Staffelzettel 4x100m'!K14="","",'Staffelzettel 4x100m'!K14)</f>
        <v/>
      </c>
      <c r="I24" s="58" t="str">
        <f>IF('Staffelzettel 4x100m'!K15="","",'Staffelzettel 4x100m'!K15)</f>
        <v/>
      </c>
      <c r="J24" s="59"/>
      <c r="K24" s="47"/>
      <c r="L24" s="47"/>
      <c r="M24" s="47"/>
      <c r="N24" s="48"/>
      <c r="O24" s="48"/>
      <c r="P24" s="48"/>
      <c r="Q24" s="48"/>
      <c r="R24" s="48"/>
      <c r="S24" s="48"/>
      <c r="T24" s="48"/>
      <c r="U24" s="48"/>
      <c r="V24" s="48"/>
    </row>
    <row r="25" spans="1:22" s="49" customFormat="1" ht="6" customHeight="1" x14ac:dyDescent="0.2">
      <c r="A25" s="33"/>
      <c r="B25" s="34"/>
      <c r="C25" s="60"/>
      <c r="D25" s="34"/>
      <c r="E25" s="41"/>
      <c r="F25" s="61"/>
      <c r="G25" s="61"/>
      <c r="H25" s="61"/>
      <c r="I25" s="62"/>
      <c r="J25" s="59"/>
      <c r="K25" s="47"/>
      <c r="L25" s="47"/>
      <c r="M25" s="47"/>
      <c r="N25" s="48"/>
      <c r="O25" s="48"/>
      <c r="P25" s="48"/>
      <c r="Q25" s="48"/>
      <c r="R25" s="48"/>
      <c r="S25" s="48"/>
      <c r="T25" s="48"/>
      <c r="U25" s="48"/>
      <c r="V25" s="48"/>
    </row>
    <row r="26" spans="1:22" s="49" customFormat="1" ht="15.75" x14ac:dyDescent="0.2">
      <c r="A26" s="33" t="s">
        <v>171</v>
      </c>
      <c r="B26" s="34" t="str">
        <f>'Staffelzettel 4x100m'!$J$28</f>
        <v>Mädchen</v>
      </c>
      <c r="C26" s="60" t="str">
        <f>$B$2</f>
        <v/>
      </c>
      <c r="D26" s="34" t="str">
        <f ca="1">IF('Staffelzettel 4x100m'!$K$28="","",'Staffelzettel 4x100m'!$K$28)</f>
        <v>2010 u. jünger</v>
      </c>
      <c r="E26" s="34" t="str">
        <f>IF(F26="","",'Staffelzettel 4x100m'!L$23)</f>
        <v/>
      </c>
      <c r="F26" s="58" t="str">
        <f>IF('Staffelzettel 4x100m'!K31="","",'Staffelzettel 4x100m'!K31)</f>
        <v/>
      </c>
      <c r="G26" s="58" t="str">
        <f>IF('Staffelzettel 4x100m'!K32="","",'Staffelzettel 4x100m'!K32)</f>
        <v/>
      </c>
      <c r="H26" s="58" t="str">
        <f>IF('Staffelzettel 4x100m'!K33="","",'Staffelzettel 4x100m'!K33)</f>
        <v/>
      </c>
      <c r="I26" s="58" t="str">
        <f>IF('Staffelzettel 4x100m'!K34="","",'Staffelzettel 4x100m'!K34)</f>
        <v/>
      </c>
      <c r="J26" s="59"/>
      <c r="K26" s="47"/>
      <c r="L26" s="47"/>
      <c r="M26" s="47"/>
      <c r="N26" s="48"/>
      <c r="O26" s="48"/>
      <c r="P26" s="48"/>
      <c r="Q26" s="48"/>
      <c r="R26" s="48"/>
      <c r="S26" s="48"/>
      <c r="T26" s="48"/>
      <c r="U26" s="48"/>
      <c r="V26" s="48"/>
    </row>
    <row r="27" spans="1:22" s="49" customFormat="1" ht="6" customHeight="1" x14ac:dyDescent="0.2">
      <c r="A27" s="63"/>
      <c r="B27" s="64"/>
      <c r="C27" s="60"/>
      <c r="D27" s="64"/>
      <c r="E27" s="64"/>
      <c r="F27" s="65"/>
      <c r="G27" s="65"/>
      <c r="H27" s="65"/>
      <c r="I27" s="65"/>
      <c r="J27" s="59"/>
      <c r="K27" s="47"/>
      <c r="L27" s="47"/>
      <c r="M27" s="47"/>
      <c r="N27" s="48"/>
      <c r="O27" s="48"/>
      <c r="P27" s="48"/>
      <c r="Q27" s="48"/>
      <c r="R27" s="48"/>
      <c r="S27" s="48"/>
      <c r="T27" s="48"/>
      <c r="U27" s="48"/>
      <c r="V27" s="48"/>
    </row>
    <row r="28" spans="1:22" s="49" customFormat="1" ht="15.75" x14ac:dyDescent="0.2">
      <c r="A28" s="31" t="s">
        <v>171</v>
      </c>
      <c r="B28" s="32" t="str">
        <f>'Staffelzettel 4x100m'!$J47</f>
        <v>Mädchen</v>
      </c>
      <c r="C28" s="66" t="str">
        <f>$B$2</f>
        <v/>
      </c>
      <c r="D28" s="32" t="str">
        <f ca="1">IF('Staffelzettel 4x100m'!$K$28="","",'Staffelzettel 4x100m'!$K$28)</f>
        <v>2010 u. jünger</v>
      </c>
      <c r="E28" s="32" t="str">
        <f>IF(F28="","",'Staffelzettel 4x100m'!L$42)</f>
        <v/>
      </c>
      <c r="F28" s="58" t="str">
        <f>IF('Staffelzettel 4x100m'!K50="","",'Staffelzettel 4x100m'!K50)</f>
        <v/>
      </c>
      <c r="G28" s="58" t="str">
        <f>IF('Staffelzettel 4x100m'!K51="","",'Staffelzettel 4x100m'!K51)</f>
        <v/>
      </c>
      <c r="H28" s="58" t="str">
        <f>IF('Staffelzettel 4x100m'!K52="","",'Staffelzettel 4x100m'!K52)</f>
        <v/>
      </c>
      <c r="I28" s="58" t="str">
        <f>IF('Staffelzettel 4x100m'!K53="","",'Staffelzettel 4x100m'!K53)</f>
        <v/>
      </c>
      <c r="J28" s="59"/>
      <c r="K28" s="47"/>
      <c r="L28" s="47"/>
      <c r="M28" s="47"/>
      <c r="N28" s="48"/>
      <c r="O28" s="48"/>
      <c r="P28" s="48"/>
      <c r="Q28" s="48"/>
      <c r="R28" s="48"/>
      <c r="S28" s="48"/>
      <c r="T28" s="48"/>
      <c r="U28" s="48"/>
      <c r="V28" s="48"/>
    </row>
    <row r="29" spans="1:22" s="49" customFormat="1" ht="9" customHeight="1" x14ac:dyDescent="0.2">
      <c r="A29" s="47"/>
      <c r="B29" s="47"/>
      <c r="C29" s="47"/>
      <c r="D29" s="47"/>
      <c r="E29" s="69"/>
      <c r="F29" s="67"/>
      <c r="G29" s="67"/>
      <c r="H29" s="67"/>
      <c r="I29" s="67"/>
      <c r="J29" s="47"/>
      <c r="K29" s="47"/>
      <c r="L29" s="47"/>
      <c r="M29" s="47"/>
      <c r="N29" s="48"/>
      <c r="O29" s="48"/>
      <c r="P29" s="48"/>
      <c r="Q29" s="48"/>
      <c r="R29" s="48"/>
      <c r="S29" s="48"/>
      <c r="T29" s="48"/>
      <c r="U29" s="48"/>
      <c r="V29" s="48"/>
    </row>
    <row r="30" spans="1:22" s="49" customFormat="1" ht="15.75" x14ac:dyDescent="0.2">
      <c r="A30" s="29" t="s">
        <v>171</v>
      </c>
      <c r="B30" s="30" t="str">
        <f>'Staffelzettel 4x100m'!$N$9</f>
        <v>Jungen</v>
      </c>
      <c r="C30" s="57" t="str">
        <f>$B$2</f>
        <v/>
      </c>
      <c r="D30" s="30" t="str">
        <f ca="1">IF('Staffelzettel 4x100m'!$O$9="","",'Staffelzettel 4x100m'!$O$9)</f>
        <v>2010 u. jünger</v>
      </c>
      <c r="E30" s="40" t="str">
        <f>IF(F30="","",'Staffelzettel 4x100m'!P$4)</f>
        <v/>
      </c>
      <c r="F30" s="58" t="str">
        <f>IF('Staffelzettel 4x100m'!$O12="","",'Staffelzettel 4x100m'!$O12)</f>
        <v/>
      </c>
      <c r="G30" s="58" t="str">
        <f>IF('Staffelzettel 4x100m'!$O13="","",'Staffelzettel 4x100m'!$O13)</f>
        <v/>
      </c>
      <c r="H30" s="58" t="str">
        <f>IF('Staffelzettel 4x100m'!$O14="","",'Staffelzettel 4x100m'!$O14)</f>
        <v/>
      </c>
      <c r="I30" s="58" t="str">
        <f>IF('Staffelzettel 4x100m'!$O15="","",'Staffelzettel 4x100m'!$O15)</f>
        <v/>
      </c>
      <c r="J30" s="59"/>
      <c r="K30" s="47"/>
      <c r="L30" s="47"/>
      <c r="M30" s="47"/>
      <c r="N30" s="48"/>
      <c r="O30" s="48"/>
      <c r="P30" s="48"/>
      <c r="Q30" s="48"/>
      <c r="R30" s="48"/>
      <c r="S30" s="48"/>
      <c r="T30" s="48"/>
      <c r="U30" s="48"/>
      <c r="V30" s="48"/>
    </row>
    <row r="31" spans="1:22" s="49" customFormat="1" ht="6" customHeight="1" x14ac:dyDescent="0.2">
      <c r="A31" s="33"/>
      <c r="B31" s="34"/>
      <c r="C31" s="60"/>
      <c r="D31" s="34"/>
      <c r="E31" s="41"/>
      <c r="F31" s="61"/>
      <c r="G31" s="61"/>
      <c r="H31" s="61"/>
      <c r="I31" s="62"/>
      <c r="J31" s="59"/>
      <c r="K31" s="47"/>
      <c r="L31" s="47"/>
      <c r="M31" s="47"/>
      <c r="N31" s="48"/>
      <c r="O31" s="48"/>
      <c r="P31" s="48"/>
      <c r="Q31" s="48"/>
      <c r="R31" s="48"/>
      <c r="S31" s="48"/>
      <c r="T31" s="48"/>
      <c r="U31" s="48"/>
      <c r="V31" s="48"/>
    </row>
    <row r="32" spans="1:22" s="49" customFormat="1" ht="15.75" x14ac:dyDescent="0.2">
      <c r="A32" s="33" t="s">
        <v>171</v>
      </c>
      <c r="B32" s="34" t="str">
        <f>'Staffelzettel 4x100m'!$N$28</f>
        <v>Jungen</v>
      </c>
      <c r="C32" s="60" t="str">
        <f>$B$2</f>
        <v/>
      </c>
      <c r="D32" s="34" t="str">
        <f ca="1">IF('Staffelzettel 4x100m'!$O$28="","",'Staffelzettel 4x100m'!$O$28)</f>
        <v>2010 u. jünger</v>
      </c>
      <c r="E32" s="34" t="str">
        <f>IF(F32="","",'Staffelzettel 4x100m'!P$23)</f>
        <v/>
      </c>
      <c r="F32" s="58" t="str">
        <f>IF('Staffelzettel 4x100m'!$O31="","",'Staffelzettel 4x100m'!$O31)</f>
        <v/>
      </c>
      <c r="G32" s="58" t="str">
        <f>IF('Staffelzettel 4x100m'!$O32="","",'Staffelzettel 4x100m'!$O32)</f>
        <v/>
      </c>
      <c r="H32" s="58" t="str">
        <f>IF('Staffelzettel 4x100m'!$O33="","",'Staffelzettel 4x100m'!$O33)</f>
        <v/>
      </c>
      <c r="I32" s="58" t="str">
        <f>IF('Staffelzettel 4x100m'!$O34="","",'Staffelzettel 4x100m'!$O34)</f>
        <v/>
      </c>
      <c r="J32" s="59"/>
      <c r="K32" s="47"/>
      <c r="L32" s="47"/>
      <c r="M32" s="47"/>
      <c r="N32" s="48"/>
      <c r="O32" s="48"/>
      <c r="P32" s="48"/>
      <c r="Q32" s="48"/>
      <c r="R32" s="48"/>
      <c r="S32" s="48"/>
      <c r="T32" s="48"/>
      <c r="U32" s="48"/>
      <c r="V32" s="48"/>
    </row>
    <row r="33" spans="1:22" s="49" customFormat="1" ht="6" customHeight="1" x14ac:dyDescent="0.2">
      <c r="A33" s="63"/>
      <c r="B33" s="64"/>
      <c r="C33" s="60"/>
      <c r="D33" s="64"/>
      <c r="E33" s="64"/>
      <c r="F33" s="65"/>
      <c r="G33" s="65"/>
      <c r="H33" s="65"/>
      <c r="I33" s="65"/>
      <c r="J33" s="59"/>
      <c r="K33" s="47"/>
      <c r="L33" s="47"/>
      <c r="M33" s="47"/>
      <c r="N33" s="48"/>
      <c r="O33" s="48"/>
      <c r="P33" s="48"/>
      <c r="Q33" s="48"/>
      <c r="R33" s="48"/>
      <c r="S33" s="48"/>
      <c r="T33" s="48"/>
      <c r="U33" s="48"/>
      <c r="V33" s="48"/>
    </row>
    <row r="34" spans="1:22" s="49" customFormat="1" ht="15.75" x14ac:dyDescent="0.2">
      <c r="A34" s="31" t="s">
        <v>171</v>
      </c>
      <c r="B34" s="32" t="str">
        <f>'Staffelzettel 4x100m'!$N$47</f>
        <v>Jungen</v>
      </c>
      <c r="C34" s="66" t="str">
        <f>$B$2</f>
        <v/>
      </c>
      <c r="D34" s="32" t="str">
        <f ca="1">IF('Staffelzettel 4x100m'!$O$28="","",'Staffelzettel 4x100m'!$O$28)</f>
        <v>2010 u. jünger</v>
      </c>
      <c r="E34" s="32" t="str">
        <f>IF(F34="","",'Staffelzettel 4x100m'!P$42)</f>
        <v/>
      </c>
      <c r="F34" s="58" t="str">
        <f>IF('Staffelzettel 4x100m'!$O50="","",'Staffelzettel 4x100m'!$O50)</f>
        <v/>
      </c>
      <c r="G34" s="58" t="str">
        <f>IF('Staffelzettel 4x100m'!$O51="","",'Staffelzettel 4x100m'!$O51)</f>
        <v/>
      </c>
      <c r="H34" s="58" t="str">
        <f>IF('Staffelzettel 4x100m'!$O52="","",'Staffelzettel 4x100m'!$O52)</f>
        <v/>
      </c>
      <c r="I34" s="58" t="str">
        <f>IF('Staffelzettel 4x100m'!$O53="","",'Staffelzettel 4x100m'!$O53)</f>
        <v/>
      </c>
      <c r="J34" s="59"/>
      <c r="K34" s="47"/>
      <c r="L34" s="47"/>
      <c r="M34" s="47"/>
      <c r="N34" s="48"/>
      <c r="O34" s="48"/>
      <c r="P34" s="48"/>
      <c r="Q34" s="48"/>
      <c r="R34" s="48"/>
      <c r="S34" s="48"/>
      <c r="T34" s="48"/>
      <c r="U34" s="48"/>
      <c r="V34" s="48"/>
    </row>
    <row r="35" spans="1:22" s="49" customFormat="1" ht="9" customHeight="1" x14ac:dyDescent="0.2">
      <c r="A35" s="47"/>
      <c r="B35" s="47"/>
      <c r="C35" s="47"/>
      <c r="D35" s="47"/>
      <c r="E35" s="69"/>
      <c r="F35" s="67"/>
      <c r="G35" s="67"/>
      <c r="H35" s="67"/>
      <c r="I35" s="67"/>
      <c r="J35" s="47"/>
      <c r="K35" s="47"/>
      <c r="L35" s="47"/>
      <c r="M35" s="47"/>
      <c r="N35" s="48"/>
      <c r="O35" s="48"/>
      <c r="P35" s="48"/>
      <c r="Q35" s="48"/>
      <c r="R35" s="48"/>
      <c r="S35" s="48"/>
      <c r="T35" s="48"/>
      <c r="U35" s="48"/>
      <c r="V35" s="48"/>
    </row>
    <row r="36" spans="1:22" s="49" customFormat="1" ht="15.75" x14ac:dyDescent="0.2">
      <c r="A36" s="29" t="s">
        <v>171</v>
      </c>
      <c r="B36" s="30" t="str">
        <f>'Staffelzettel 4x100m'!$R$9</f>
        <v>Mädchen</v>
      </c>
      <c r="C36" s="57" t="str">
        <f>$B$2</f>
        <v/>
      </c>
      <c r="D36" s="30" t="str">
        <f ca="1">IF('Staffelzettel 4x100m'!$S$9="","",'Staffelzettel 4x100m'!$S$9)</f>
        <v>2008 u. jünger</v>
      </c>
      <c r="E36" s="40" t="str">
        <f>IF(F36="","",'Staffelzettel 4x100m'!T$4)</f>
        <v/>
      </c>
      <c r="F36" s="58" t="str">
        <f>IF('Staffelzettel 4x100m'!S12="","",'Staffelzettel 4x100m'!S12)</f>
        <v/>
      </c>
      <c r="G36" s="58" t="str">
        <f>IF('Staffelzettel 4x100m'!S13="","",'Staffelzettel 4x100m'!S13)</f>
        <v/>
      </c>
      <c r="H36" s="58" t="str">
        <f>IF('Staffelzettel 4x100m'!S14="","",'Staffelzettel 4x100m'!S14)</f>
        <v/>
      </c>
      <c r="I36" s="58" t="str">
        <f>IF('Staffelzettel 4x100m'!S15="","",'Staffelzettel 4x100m'!S15)</f>
        <v/>
      </c>
      <c r="J36" s="59"/>
      <c r="K36" s="47"/>
      <c r="L36" s="47"/>
      <c r="M36" s="47"/>
      <c r="N36" s="48"/>
      <c r="O36" s="48"/>
      <c r="P36" s="48"/>
      <c r="Q36" s="48"/>
      <c r="R36" s="48"/>
      <c r="S36" s="48"/>
      <c r="T36" s="48"/>
      <c r="U36" s="48"/>
      <c r="V36" s="48"/>
    </row>
    <row r="37" spans="1:22" s="49" customFormat="1" ht="6" customHeight="1" x14ac:dyDescent="0.2">
      <c r="A37" s="33"/>
      <c r="B37" s="34"/>
      <c r="C37" s="60"/>
      <c r="D37" s="34"/>
      <c r="E37" s="41"/>
      <c r="F37" s="61"/>
      <c r="G37" s="61"/>
      <c r="H37" s="61"/>
      <c r="I37" s="62"/>
      <c r="J37" s="59"/>
      <c r="K37" s="47"/>
      <c r="L37" s="47"/>
      <c r="M37" s="47"/>
      <c r="N37" s="48"/>
      <c r="O37" s="48"/>
      <c r="P37" s="48"/>
      <c r="Q37" s="48"/>
      <c r="R37" s="48"/>
      <c r="S37" s="48"/>
      <c r="T37" s="48"/>
      <c r="U37" s="48"/>
      <c r="V37" s="48"/>
    </row>
    <row r="38" spans="1:22" s="49" customFormat="1" ht="15.75" x14ac:dyDescent="0.2">
      <c r="A38" s="33" t="s">
        <v>171</v>
      </c>
      <c r="B38" s="34" t="str">
        <f>'Staffelzettel 4x100m'!$R$28</f>
        <v>Mädchen</v>
      </c>
      <c r="C38" s="60" t="str">
        <f>$B$2</f>
        <v/>
      </c>
      <c r="D38" s="34" t="str">
        <f ca="1">IF('Staffelzettel 4x100m'!$S$28="","",'Staffelzettel 4x100m'!$S$28)</f>
        <v>2008 u. jünger</v>
      </c>
      <c r="E38" s="34" t="str">
        <f>IF(F38="","",'Staffelzettel 4x100m'!T$23)</f>
        <v/>
      </c>
      <c r="F38" s="58" t="str">
        <f>IF('Staffelzettel 4x100m'!S31="","",'Staffelzettel 4x100m'!S31)</f>
        <v/>
      </c>
      <c r="G38" s="58" t="str">
        <f>IF('Staffelzettel 4x100m'!S32="","",'Staffelzettel 4x100m'!S32)</f>
        <v/>
      </c>
      <c r="H38" s="58" t="str">
        <f>IF('Staffelzettel 4x100m'!S33="","",'Staffelzettel 4x100m'!S33)</f>
        <v/>
      </c>
      <c r="I38" s="58" t="str">
        <f>IF('Staffelzettel 4x100m'!S34="","",'Staffelzettel 4x100m'!S34)</f>
        <v/>
      </c>
      <c r="J38" s="59"/>
      <c r="K38" s="47"/>
      <c r="L38" s="47"/>
      <c r="M38" s="47"/>
      <c r="N38" s="48"/>
      <c r="O38" s="48"/>
      <c r="P38" s="48"/>
      <c r="Q38" s="48"/>
      <c r="R38" s="48"/>
      <c r="S38" s="48"/>
      <c r="T38" s="48"/>
      <c r="U38" s="48"/>
      <c r="V38" s="48"/>
    </row>
    <row r="39" spans="1:22" s="49" customFormat="1" ht="6" customHeight="1" x14ac:dyDescent="0.2">
      <c r="A39" s="63"/>
      <c r="B39" s="64"/>
      <c r="C39" s="60"/>
      <c r="D39" s="64"/>
      <c r="E39" s="64"/>
      <c r="F39" s="65"/>
      <c r="G39" s="65"/>
      <c r="H39" s="65"/>
      <c r="I39" s="65"/>
      <c r="J39" s="59"/>
      <c r="K39" s="47"/>
      <c r="L39" s="47"/>
      <c r="M39" s="47"/>
      <c r="N39" s="48"/>
      <c r="O39" s="48"/>
      <c r="P39" s="48"/>
      <c r="Q39" s="48"/>
      <c r="R39" s="48"/>
      <c r="S39" s="48"/>
      <c r="T39" s="48"/>
      <c r="U39" s="48"/>
      <c r="V39" s="48"/>
    </row>
    <row r="40" spans="1:22" s="49" customFormat="1" ht="15.75" x14ac:dyDescent="0.2">
      <c r="A40" s="31" t="s">
        <v>171</v>
      </c>
      <c r="B40" s="32" t="str">
        <f>'Staffelzettel 4x100m'!$R47</f>
        <v>Mädchen</v>
      </c>
      <c r="C40" s="66" t="str">
        <f>$B$2</f>
        <v/>
      </c>
      <c r="D40" s="32" t="str">
        <f ca="1">IF('Staffelzettel 4x100m'!$S$28="","",'Staffelzettel 4x100m'!$S$28)</f>
        <v>2008 u. jünger</v>
      </c>
      <c r="E40" s="32" t="str">
        <f>IF(F40="","",'Staffelzettel 4x100m'!T$42)</f>
        <v/>
      </c>
      <c r="F40" s="58" t="str">
        <f>IF('Staffelzettel 4x100m'!S50="","",'Staffelzettel 4x100m'!S50)</f>
        <v/>
      </c>
      <c r="G40" s="58" t="str">
        <f>IF('Staffelzettel 4x100m'!S51="","",'Staffelzettel 4x100m'!S51)</f>
        <v/>
      </c>
      <c r="H40" s="58" t="str">
        <f>IF('Staffelzettel 4x100m'!S52="","",'Staffelzettel 4x100m'!S52)</f>
        <v/>
      </c>
      <c r="I40" s="58" t="str">
        <f>IF('Staffelzettel 4x100m'!S53="","",'Staffelzettel 4x100m'!S53)</f>
        <v/>
      </c>
      <c r="J40" s="59"/>
      <c r="K40" s="47"/>
      <c r="L40" s="47"/>
      <c r="M40" s="47"/>
      <c r="N40" s="48"/>
      <c r="O40" s="48"/>
      <c r="P40" s="48"/>
      <c r="Q40" s="48"/>
      <c r="R40" s="48"/>
      <c r="S40" s="48"/>
      <c r="T40" s="48"/>
      <c r="U40" s="48"/>
      <c r="V40" s="48"/>
    </row>
    <row r="41" spans="1:22" s="49" customFormat="1" ht="9" customHeight="1" x14ac:dyDescent="0.2">
      <c r="A41" s="47"/>
      <c r="B41" s="47"/>
      <c r="C41" s="47"/>
      <c r="D41" s="47"/>
      <c r="E41" s="69"/>
      <c r="F41" s="67"/>
      <c r="G41" s="67"/>
      <c r="H41" s="67"/>
      <c r="I41" s="67"/>
      <c r="J41" s="47"/>
      <c r="K41" s="47"/>
      <c r="L41" s="47"/>
      <c r="M41" s="47"/>
      <c r="N41" s="48"/>
      <c r="O41" s="48"/>
      <c r="P41" s="48"/>
      <c r="Q41" s="48"/>
      <c r="R41" s="48"/>
      <c r="S41" s="48"/>
      <c r="T41" s="48"/>
      <c r="U41" s="48"/>
      <c r="V41" s="48"/>
    </row>
    <row r="42" spans="1:22" s="49" customFormat="1" ht="15.75" x14ac:dyDescent="0.2">
      <c r="A42" s="29" t="s">
        <v>171</v>
      </c>
      <c r="B42" s="30" t="str">
        <f>'Staffelzettel 4x100m'!$V$9</f>
        <v>Jungen</v>
      </c>
      <c r="C42" s="57" t="str">
        <f>$B$2</f>
        <v/>
      </c>
      <c r="D42" s="30" t="str">
        <f ca="1">IF('Staffelzettel 4x100m'!$W$9="","",'Staffelzettel 4x100m'!$W$9)</f>
        <v>2008 u. jünger</v>
      </c>
      <c r="E42" s="40" t="str">
        <f>IF(F42="","",'Staffelzettel 4x100m'!X$4)</f>
        <v/>
      </c>
      <c r="F42" s="58" t="str">
        <f>IF('Staffelzettel 4x100m'!$W12="","",'Staffelzettel 4x100m'!$W12)</f>
        <v/>
      </c>
      <c r="G42" s="58" t="str">
        <f>IF('Staffelzettel 4x100m'!$W13="","",'Staffelzettel 4x100m'!$W13)</f>
        <v/>
      </c>
      <c r="H42" s="58" t="str">
        <f>IF('Staffelzettel 4x100m'!$W14="","",'Staffelzettel 4x100m'!$W14)</f>
        <v/>
      </c>
      <c r="I42" s="58" t="str">
        <f>IF('Staffelzettel 4x100m'!$W15="","",'Staffelzettel 4x100m'!$W15)</f>
        <v/>
      </c>
      <c r="J42" s="59"/>
      <c r="K42" s="47"/>
      <c r="L42" s="47"/>
      <c r="M42" s="47"/>
      <c r="N42" s="48"/>
      <c r="O42" s="48"/>
      <c r="P42" s="48"/>
      <c r="Q42" s="48"/>
      <c r="R42" s="48"/>
      <c r="S42" s="48"/>
      <c r="T42" s="48"/>
      <c r="U42" s="48"/>
      <c r="V42" s="48"/>
    </row>
    <row r="43" spans="1:22" s="49" customFormat="1" ht="6" customHeight="1" x14ac:dyDescent="0.2">
      <c r="A43" s="33"/>
      <c r="B43" s="34"/>
      <c r="C43" s="60"/>
      <c r="D43" s="34"/>
      <c r="E43" s="41"/>
      <c r="F43" s="61"/>
      <c r="G43" s="61"/>
      <c r="H43" s="61"/>
      <c r="I43" s="62"/>
      <c r="J43" s="59"/>
      <c r="K43" s="47"/>
      <c r="L43" s="47"/>
      <c r="M43" s="47"/>
      <c r="N43" s="48"/>
      <c r="O43" s="48"/>
      <c r="P43" s="48"/>
      <c r="Q43" s="48"/>
      <c r="R43" s="48"/>
      <c r="S43" s="48"/>
      <c r="T43" s="48"/>
      <c r="U43" s="48"/>
      <c r="V43" s="48"/>
    </row>
    <row r="44" spans="1:22" s="49" customFormat="1" ht="15.75" x14ac:dyDescent="0.2">
      <c r="A44" s="33" t="s">
        <v>171</v>
      </c>
      <c r="B44" s="34" t="str">
        <f>'Staffelzettel 4x100m'!$V$28</f>
        <v>Jungen</v>
      </c>
      <c r="C44" s="60" t="str">
        <f>$B$2</f>
        <v/>
      </c>
      <c r="D44" s="34" t="str">
        <f ca="1">IF('Staffelzettel 4x100m'!$W$28="","",'Staffelzettel 4x100m'!$W$28)</f>
        <v>2008 u. jünger</v>
      </c>
      <c r="E44" s="34" t="str">
        <f>IF(F44="","",'Staffelzettel 4x100m'!X$23)</f>
        <v/>
      </c>
      <c r="F44" s="58" t="str">
        <f>IF('Staffelzettel 4x100m'!$W31="","",'Staffelzettel 4x100m'!$W31)</f>
        <v/>
      </c>
      <c r="G44" s="58" t="str">
        <f>IF('Staffelzettel 4x100m'!$W32="","",'Staffelzettel 4x100m'!$W32)</f>
        <v/>
      </c>
      <c r="H44" s="58" t="str">
        <f>IF('Staffelzettel 4x100m'!$W33="","",'Staffelzettel 4x100m'!$W33)</f>
        <v/>
      </c>
      <c r="I44" s="58" t="str">
        <f>IF('Staffelzettel 4x100m'!$W34="","",'Staffelzettel 4x100m'!$W34)</f>
        <v/>
      </c>
      <c r="J44" s="59"/>
      <c r="K44" s="47"/>
      <c r="L44" s="47"/>
      <c r="M44" s="47"/>
      <c r="N44" s="48"/>
      <c r="O44" s="48"/>
      <c r="P44" s="48"/>
      <c r="Q44" s="48"/>
      <c r="R44" s="48"/>
      <c r="S44" s="48"/>
      <c r="T44" s="48"/>
      <c r="U44" s="48"/>
      <c r="V44" s="48"/>
    </row>
    <row r="45" spans="1:22" s="49" customFormat="1" ht="6" customHeight="1" x14ac:dyDescent="0.2">
      <c r="A45" s="63"/>
      <c r="B45" s="64"/>
      <c r="C45" s="60"/>
      <c r="D45" s="64"/>
      <c r="E45" s="64"/>
      <c r="F45" s="65"/>
      <c r="G45" s="65"/>
      <c r="H45" s="65"/>
      <c r="I45" s="65"/>
      <c r="J45" s="59"/>
      <c r="K45" s="47"/>
      <c r="L45" s="47"/>
      <c r="M45" s="47"/>
      <c r="N45" s="48"/>
      <c r="O45" s="48"/>
      <c r="P45" s="48"/>
      <c r="Q45" s="48"/>
      <c r="R45" s="48"/>
      <c r="S45" s="48"/>
      <c r="T45" s="48"/>
      <c r="U45" s="48"/>
      <c r="V45" s="48"/>
    </row>
    <row r="46" spans="1:22" s="49" customFormat="1" ht="15.75" x14ac:dyDescent="0.2">
      <c r="A46" s="31" t="s">
        <v>171</v>
      </c>
      <c r="B46" s="32" t="str">
        <f>'Staffelzettel 4x100m'!$V$47</f>
        <v>Jungen</v>
      </c>
      <c r="C46" s="66" t="str">
        <f>$B$2</f>
        <v/>
      </c>
      <c r="D46" s="32" t="str">
        <f ca="1">IF('Staffelzettel 4x100m'!$W$28="","",'Staffelzettel 4x100m'!$W$28)</f>
        <v>2008 u. jünger</v>
      </c>
      <c r="E46" s="32" t="str">
        <f>IF(F46="","",'Staffelzettel 4x100m'!X$42)</f>
        <v/>
      </c>
      <c r="F46" s="58" t="str">
        <f>IF('Staffelzettel 4x100m'!$W50="","",'Staffelzettel 4x100m'!$W50)</f>
        <v/>
      </c>
      <c r="G46" s="58" t="str">
        <f>IF('Staffelzettel 4x100m'!$W51="","",'Staffelzettel 4x100m'!$W51)</f>
        <v/>
      </c>
      <c r="H46" s="58" t="str">
        <f>IF('Staffelzettel 4x100m'!$W52="","",'Staffelzettel 4x100m'!$W52)</f>
        <v/>
      </c>
      <c r="I46" s="58" t="str">
        <f>IF('Staffelzettel 4x100m'!$W53="","",'Staffelzettel 4x100m'!$W53)</f>
        <v/>
      </c>
      <c r="J46" s="59"/>
      <c r="K46" s="47"/>
      <c r="L46" s="47"/>
      <c r="M46" s="47"/>
      <c r="N46" s="48"/>
      <c r="O46" s="48"/>
      <c r="P46" s="48"/>
      <c r="Q46" s="48"/>
      <c r="R46" s="48"/>
      <c r="S46" s="48"/>
      <c r="T46" s="48"/>
      <c r="U46" s="48"/>
      <c r="V46" s="48"/>
    </row>
    <row r="47" spans="1:22" s="49" customFormat="1" ht="9" customHeight="1" x14ac:dyDescent="0.2">
      <c r="A47" s="47"/>
      <c r="B47" s="47"/>
      <c r="C47" s="47"/>
      <c r="D47" s="47"/>
      <c r="E47" s="69"/>
      <c r="F47" s="67"/>
      <c r="G47" s="67"/>
      <c r="H47" s="67"/>
      <c r="I47" s="67"/>
      <c r="J47" s="47"/>
      <c r="K47" s="47"/>
      <c r="L47" s="47"/>
      <c r="M47" s="47"/>
      <c r="N47" s="48"/>
      <c r="O47" s="48"/>
      <c r="P47" s="48"/>
      <c r="Q47" s="48"/>
      <c r="R47" s="48"/>
      <c r="S47" s="48"/>
      <c r="T47" s="48"/>
      <c r="U47" s="48"/>
      <c r="V47" s="48"/>
    </row>
    <row r="48" spans="1:22" s="49" customFormat="1" ht="15.75" x14ac:dyDescent="0.2">
      <c r="A48" s="29" t="s">
        <v>174</v>
      </c>
      <c r="B48" s="30" t="str">
        <f>'Staffelzettel 3x800m'!$B$9</f>
        <v>Mädchen</v>
      </c>
      <c r="C48" s="57" t="str">
        <f>$B$2</f>
        <v/>
      </c>
      <c r="D48" s="30" t="str">
        <f ca="1">IF('Staffelzettel 3x800m'!$C$9="","",'Staffelzettel 3x800m'!$C$9)</f>
        <v>2012 u. jünger</v>
      </c>
      <c r="E48" s="40" t="str">
        <f>IF(F48="","",'Staffelzettel 3x800m'!D$4)</f>
        <v/>
      </c>
      <c r="F48" s="58" t="str">
        <f>IF('Staffelzettel 3x800m'!$C12="","",'Staffelzettel 3x800m'!$C12)</f>
        <v/>
      </c>
      <c r="G48" s="58" t="str">
        <f>IF('Staffelzettel 3x800m'!$C13="","",'Staffelzettel 3x800m'!$C13)</f>
        <v/>
      </c>
      <c r="H48" s="58" t="str">
        <f>IF('Staffelzettel 3x800m'!$C14="","",'Staffelzettel 3x800m'!$C14)</f>
        <v/>
      </c>
      <c r="I48" s="68"/>
      <c r="J48" s="59"/>
      <c r="K48" s="47"/>
      <c r="L48" s="47"/>
      <c r="M48" s="47"/>
      <c r="N48" s="48"/>
      <c r="O48" s="48"/>
      <c r="P48" s="48"/>
      <c r="Q48" s="48"/>
      <c r="R48" s="48"/>
      <c r="S48" s="48"/>
      <c r="T48" s="48"/>
      <c r="U48" s="48"/>
      <c r="V48" s="48"/>
    </row>
    <row r="49" spans="1:22" s="49" customFormat="1" ht="6" customHeight="1" x14ac:dyDescent="0.2">
      <c r="A49" s="33"/>
      <c r="B49" s="34"/>
      <c r="C49" s="60"/>
      <c r="D49" s="34"/>
      <c r="E49" s="41"/>
      <c r="F49" s="61"/>
      <c r="G49" s="61"/>
      <c r="H49" s="61"/>
      <c r="I49" s="67"/>
      <c r="J49" s="59"/>
      <c r="K49" s="47"/>
      <c r="L49" s="47"/>
      <c r="M49" s="47"/>
      <c r="N49" s="48"/>
      <c r="O49" s="48"/>
      <c r="P49" s="48"/>
      <c r="Q49" s="48"/>
      <c r="R49" s="48"/>
      <c r="S49" s="48"/>
      <c r="T49" s="48"/>
      <c r="U49" s="48"/>
      <c r="V49" s="48"/>
    </row>
    <row r="50" spans="1:22" s="49" customFormat="1" ht="15.75" x14ac:dyDescent="0.2">
      <c r="A50" s="33" t="s">
        <v>174</v>
      </c>
      <c r="B50" s="34" t="str">
        <f>'Staffelzettel 3x800m'!$B$27</f>
        <v>Mädchen</v>
      </c>
      <c r="C50" s="60" t="str">
        <f>$B$2</f>
        <v/>
      </c>
      <c r="D50" s="34" t="str">
        <f ca="1">IF('Staffelzettel 3x800m'!$C$27="","",'Staffelzettel 3x800m'!$C$27)</f>
        <v>2012 u. jünger</v>
      </c>
      <c r="E50" s="34" t="str">
        <f>IF(F50="","",'Staffelzettel 3x800m'!D$22)</f>
        <v/>
      </c>
      <c r="F50" s="58" t="str">
        <f>IF('Staffelzettel 3x800m'!$C30="","",'Staffelzettel 3x800m'!$C30)</f>
        <v/>
      </c>
      <c r="G50" s="58" t="str">
        <f>IF('Staffelzettel 3x800m'!$C31="","",'Staffelzettel 3x800m'!$C31)</f>
        <v/>
      </c>
      <c r="H50" s="58" t="str">
        <f>IF('Staffelzettel 3x800m'!$C32="","",'Staffelzettel 3x800m'!$C32)</f>
        <v/>
      </c>
      <c r="I50" s="68"/>
      <c r="J50" s="59"/>
      <c r="K50" s="47"/>
      <c r="L50" s="47"/>
      <c r="M50" s="47"/>
      <c r="N50" s="48"/>
      <c r="O50" s="48"/>
      <c r="P50" s="48"/>
      <c r="Q50" s="48"/>
      <c r="R50" s="48"/>
      <c r="S50" s="48"/>
      <c r="T50" s="48"/>
      <c r="U50" s="48"/>
      <c r="V50" s="48"/>
    </row>
    <row r="51" spans="1:22" s="49" customFormat="1" ht="6" customHeight="1" x14ac:dyDescent="0.2">
      <c r="A51" s="63"/>
      <c r="B51" s="64"/>
      <c r="C51" s="60"/>
      <c r="D51" s="64"/>
      <c r="E51" s="64"/>
      <c r="F51" s="65"/>
      <c r="G51" s="65"/>
      <c r="H51" s="65"/>
      <c r="I51" s="67"/>
      <c r="J51" s="59"/>
      <c r="K51" s="47"/>
      <c r="L51" s="47"/>
      <c r="M51" s="47"/>
      <c r="N51" s="48"/>
      <c r="O51" s="48"/>
      <c r="P51" s="48"/>
      <c r="Q51" s="48"/>
      <c r="R51" s="48"/>
      <c r="S51" s="48"/>
      <c r="T51" s="48"/>
      <c r="U51" s="48"/>
      <c r="V51" s="48"/>
    </row>
    <row r="52" spans="1:22" s="49" customFormat="1" ht="15.75" x14ac:dyDescent="0.2">
      <c r="A52" s="31" t="s">
        <v>174</v>
      </c>
      <c r="B52" s="32" t="str">
        <f>'Staffelzettel 3x800m'!$B45</f>
        <v>Mädchen</v>
      </c>
      <c r="C52" s="66" t="str">
        <f>$B$2</f>
        <v/>
      </c>
      <c r="D52" s="32" t="str">
        <f ca="1">IF('Staffelzettel 3x800m'!$C$45="","",'Staffelzettel 3x800m'!$C$45)</f>
        <v>2012 u. jünger</v>
      </c>
      <c r="E52" s="32" t="str">
        <f>IF(F52="","",'Staffelzettel 3x800m'!D$40)</f>
        <v/>
      </c>
      <c r="F52" s="58" t="str">
        <f>IF('Staffelzettel 3x800m'!$C48="","",'Staffelzettel 3x800m'!$C48)</f>
        <v/>
      </c>
      <c r="G52" s="58" t="str">
        <f>IF('Staffelzettel 3x800m'!$C49="","",'Staffelzettel 3x800m'!$C49)</f>
        <v/>
      </c>
      <c r="H52" s="58" t="str">
        <f>IF('Staffelzettel 3x800m'!$C50="","",'Staffelzettel 3x800m'!$C50)</f>
        <v/>
      </c>
      <c r="I52" s="68"/>
      <c r="J52" s="59"/>
      <c r="K52" s="47"/>
      <c r="L52" s="47"/>
      <c r="M52" s="47"/>
      <c r="N52" s="48"/>
      <c r="O52" s="48"/>
      <c r="P52" s="48"/>
      <c r="Q52" s="48"/>
      <c r="R52" s="48"/>
      <c r="S52" s="48"/>
      <c r="T52" s="48"/>
      <c r="U52" s="48"/>
      <c r="V52" s="48"/>
    </row>
    <row r="53" spans="1:22" s="49" customFormat="1" ht="9" customHeight="1" x14ac:dyDescent="0.2">
      <c r="A53" s="47"/>
      <c r="B53" s="47"/>
      <c r="C53" s="47"/>
      <c r="D53" s="47"/>
      <c r="E53" s="69"/>
      <c r="F53" s="67"/>
      <c r="G53" s="67"/>
      <c r="H53" s="67"/>
      <c r="I53" s="67"/>
      <c r="J53" s="47"/>
      <c r="K53" s="47"/>
      <c r="L53" s="47"/>
      <c r="M53" s="47"/>
      <c r="N53" s="48"/>
      <c r="O53" s="48"/>
      <c r="P53" s="48"/>
      <c r="Q53" s="48"/>
      <c r="R53" s="48"/>
      <c r="S53" s="48"/>
      <c r="T53" s="48"/>
      <c r="U53" s="48"/>
      <c r="V53" s="48"/>
    </row>
    <row r="54" spans="1:22" s="49" customFormat="1" ht="15.75" x14ac:dyDescent="0.2">
      <c r="A54" s="29" t="s">
        <v>174</v>
      </c>
      <c r="B54" s="30" t="str">
        <f>'Staffelzettel 3x800m'!$F$9</f>
        <v>Jungen</v>
      </c>
      <c r="C54" s="57" t="str">
        <f>$B$2</f>
        <v/>
      </c>
      <c r="D54" s="30" t="str">
        <f ca="1">IF('Staffelzettel 3x800m'!$G$9="","",'Staffelzettel 3x800m'!$G$9)</f>
        <v>2012 u. jünger</v>
      </c>
      <c r="E54" s="40" t="str">
        <f>IF(F54="","",'Staffelzettel 3x800m'!H$4)</f>
        <v/>
      </c>
      <c r="F54" s="58" t="str">
        <f>IF('Staffelzettel 3x800m'!$G12="","",'Staffelzettel 3x800m'!$G12)</f>
        <v/>
      </c>
      <c r="G54" s="58" t="str">
        <f>IF('Staffelzettel 3x800m'!$G13="","",'Staffelzettel 3x800m'!$G13)</f>
        <v/>
      </c>
      <c r="H54" s="58" t="str">
        <f>IF('Staffelzettel 3x800m'!$G14="","",'Staffelzettel 3x800m'!$G14)</f>
        <v/>
      </c>
      <c r="I54" s="68"/>
      <c r="J54" s="59"/>
      <c r="K54" s="47"/>
      <c r="L54" s="47"/>
      <c r="M54" s="47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49" customFormat="1" ht="6" customHeight="1" x14ac:dyDescent="0.2">
      <c r="A55" s="33"/>
      <c r="B55" s="34"/>
      <c r="C55" s="60"/>
      <c r="D55" s="34"/>
      <c r="E55" s="41"/>
      <c r="F55" s="61"/>
      <c r="G55" s="61"/>
      <c r="H55" s="61"/>
      <c r="I55" s="67"/>
      <c r="J55" s="59"/>
      <c r="K55" s="47"/>
      <c r="L55" s="47"/>
      <c r="M55" s="47"/>
      <c r="N55" s="48"/>
      <c r="O55" s="48"/>
      <c r="P55" s="48"/>
      <c r="Q55" s="48"/>
      <c r="R55" s="48"/>
      <c r="S55" s="48"/>
      <c r="T55" s="48"/>
      <c r="U55" s="48"/>
      <c r="V55" s="48"/>
    </row>
    <row r="56" spans="1:22" s="49" customFormat="1" ht="15.75" x14ac:dyDescent="0.2">
      <c r="A56" s="33" t="s">
        <v>174</v>
      </c>
      <c r="B56" s="34" t="str">
        <f>'Staffelzettel 3x800m'!$F$27</f>
        <v>Jungen</v>
      </c>
      <c r="C56" s="60" t="str">
        <f>$B$2</f>
        <v/>
      </c>
      <c r="D56" s="34" t="str">
        <f ca="1">IF('Staffelzettel 3x800m'!$G$27="","",'Staffelzettel 3x800m'!$G$27)</f>
        <v>2012 u. jünger</v>
      </c>
      <c r="E56" s="34" t="str">
        <f>IF(F56="","",'Staffelzettel 3x800m'!H$22)</f>
        <v/>
      </c>
      <c r="F56" s="58" t="str">
        <f>IF('Staffelzettel 3x800m'!$G30="","",'Staffelzettel 3x800m'!$G30)</f>
        <v/>
      </c>
      <c r="G56" s="58" t="str">
        <f>IF('Staffelzettel 3x800m'!$G31="","",'Staffelzettel 3x800m'!$G31)</f>
        <v/>
      </c>
      <c r="H56" s="58" t="str">
        <f>IF('Staffelzettel 3x800m'!$G32="","",'Staffelzettel 3x800m'!$G32)</f>
        <v/>
      </c>
      <c r="I56" s="68"/>
      <c r="J56" s="59"/>
      <c r="K56" s="47"/>
      <c r="L56" s="47"/>
      <c r="M56" s="47"/>
      <c r="N56" s="48"/>
      <c r="O56" s="48"/>
      <c r="P56" s="48"/>
      <c r="Q56" s="48"/>
      <c r="R56" s="48"/>
      <c r="S56" s="48"/>
      <c r="T56" s="48"/>
      <c r="U56" s="48"/>
      <c r="V56" s="48"/>
    </row>
    <row r="57" spans="1:22" s="49" customFormat="1" ht="6" customHeight="1" x14ac:dyDescent="0.2">
      <c r="A57" s="63"/>
      <c r="B57" s="64"/>
      <c r="C57" s="60"/>
      <c r="D57" s="64"/>
      <c r="E57" s="64"/>
      <c r="F57" s="65"/>
      <c r="G57" s="65"/>
      <c r="H57" s="65"/>
      <c r="I57" s="67"/>
      <c r="J57" s="59"/>
      <c r="K57" s="47"/>
      <c r="L57" s="47"/>
      <c r="M57" s="47"/>
      <c r="N57" s="48"/>
      <c r="O57" s="48"/>
      <c r="P57" s="48"/>
      <c r="Q57" s="48"/>
      <c r="R57" s="48"/>
      <c r="S57" s="48"/>
      <c r="T57" s="48"/>
      <c r="U57" s="48"/>
      <c r="V57" s="48"/>
    </row>
    <row r="58" spans="1:22" s="49" customFormat="1" ht="15.75" x14ac:dyDescent="0.2">
      <c r="A58" s="31" t="s">
        <v>174</v>
      </c>
      <c r="B58" s="32" t="str">
        <f>'Staffelzettel 3x800m'!$F$45</f>
        <v>Jungen</v>
      </c>
      <c r="C58" s="66" t="str">
        <f>$B$2</f>
        <v/>
      </c>
      <c r="D58" s="32" t="str">
        <f ca="1">IF('Staffelzettel 3x800m'!$G$45="","",'Staffelzettel 3x800m'!$G$45)</f>
        <v>2012 u. jünger</v>
      </c>
      <c r="E58" s="32" t="str">
        <f>IF(F58="","",'Staffelzettel 3x800m'!H$40)</f>
        <v/>
      </c>
      <c r="F58" s="58" t="str">
        <f>IF('Staffelzettel 3x800m'!$G48="","",'Staffelzettel 3x800m'!$G48)</f>
        <v/>
      </c>
      <c r="G58" s="58" t="str">
        <f>IF('Staffelzettel 3x800m'!$G49="","",'Staffelzettel 3x800m'!$G49)</f>
        <v/>
      </c>
      <c r="H58" s="58" t="str">
        <f>IF('Staffelzettel 3x800m'!$G50="","",'Staffelzettel 3x800m'!$G50)</f>
        <v/>
      </c>
      <c r="I58" s="68"/>
      <c r="J58" s="59"/>
      <c r="K58" s="47"/>
      <c r="L58" s="47"/>
      <c r="M58" s="47"/>
      <c r="N58" s="48"/>
      <c r="O58" s="48"/>
      <c r="P58" s="48"/>
      <c r="Q58" s="48"/>
      <c r="R58" s="48"/>
      <c r="S58" s="48"/>
      <c r="T58" s="48"/>
      <c r="U58" s="48"/>
      <c r="V58" s="48"/>
    </row>
    <row r="59" spans="1:22" s="49" customFormat="1" ht="9" customHeight="1" x14ac:dyDescent="0.2">
      <c r="A59" s="47"/>
      <c r="B59" s="47"/>
      <c r="C59" s="47"/>
      <c r="D59" s="47"/>
      <c r="E59" s="69"/>
      <c r="F59" s="67"/>
      <c r="G59" s="67"/>
      <c r="H59" s="67"/>
      <c r="I59" s="67"/>
      <c r="J59" s="47"/>
      <c r="K59" s="47"/>
      <c r="L59" s="47"/>
      <c r="M59" s="47"/>
      <c r="N59" s="48"/>
      <c r="O59" s="48"/>
      <c r="P59" s="48"/>
      <c r="Q59" s="48"/>
      <c r="R59" s="48"/>
      <c r="S59" s="48"/>
      <c r="T59" s="48"/>
      <c r="U59" s="48"/>
      <c r="V59" s="48"/>
    </row>
    <row r="60" spans="1:22" s="49" customFormat="1" ht="15.75" x14ac:dyDescent="0.2">
      <c r="A60" s="29" t="s">
        <v>174</v>
      </c>
      <c r="B60" s="30" t="str">
        <f>'Staffelzettel 3x800m'!$J$9</f>
        <v>Mädchen</v>
      </c>
      <c r="C60" s="57" t="str">
        <f>$B$2</f>
        <v/>
      </c>
      <c r="D60" s="30" t="str">
        <f ca="1">IF('Staffelzettel 3x800m'!$K$9="","",'Staffelzettel 3x800m'!$K$9)</f>
        <v>2010 u. jünger</v>
      </c>
      <c r="E60" s="40" t="str">
        <f>IF(F60="","",'Staffelzettel 3x800m'!L$4)</f>
        <v/>
      </c>
      <c r="F60" s="58" t="str">
        <f>IF('Staffelzettel 3x800m'!K12="","",'Staffelzettel 3x800m'!K12)</f>
        <v/>
      </c>
      <c r="G60" s="58" t="str">
        <f>IF('Staffelzettel 3x800m'!K13="","",'Staffelzettel 3x800m'!K13)</f>
        <v/>
      </c>
      <c r="H60" s="58" t="str">
        <f>IF('Staffelzettel 3x800m'!K14="","",'Staffelzettel 3x800m'!K14)</f>
        <v/>
      </c>
      <c r="I60" s="68"/>
      <c r="J60" s="59"/>
      <c r="K60" s="47"/>
      <c r="L60" s="47"/>
      <c r="M60" s="47"/>
      <c r="N60" s="48"/>
      <c r="O60" s="48"/>
      <c r="P60" s="48"/>
      <c r="Q60" s="48"/>
      <c r="R60" s="48"/>
      <c r="S60" s="48"/>
      <c r="T60" s="48"/>
      <c r="U60" s="48"/>
      <c r="V60" s="48"/>
    </row>
    <row r="61" spans="1:22" s="49" customFormat="1" ht="6" customHeight="1" x14ac:dyDescent="0.2">
      <c r="A61" s="33"/>
      <c r="B61" s="34"/>
      <c r="C61" s="60"/>
      <c r="D61" s="34"/>
      <c r="E61" s="41"/>
      <c r="F61" s="61"/>
      <c r="G61" s="61"/>
      <c r="H61" s="61"/>
      <c r="I61" s="67"/>
      <c r="J61" s="59"/>
      <c r="K61" s="47"/>
      <c r="L61" s="47"/>
      <c r="M61" s="47"/>
      <c r="N61" s="48"/>
      <c r="O61" s="48"/>
      <c r="P61" s="48"/>
      <c r="Q61" s="48"/>
      <c r="R61" s="48"/>
      <c r="S61" s="48"/>
      <c r="T61" s="48"/>
      <c r="U61" s="48"/>
      <c r="V61" s="48"/>
    </row>
    <row r="62" spans="1:22" s="49" customFormat="1" ht="15.75" x14ac:dyDescent="0.2">
      <c r="A62" s="33" t="s">
        <v>174</v>
      </c>
      <c r="B62" s="34" t="str">
        <f>'Staffelzettel 3x800m'!$J$27</f>
        <v>Mädchen</v>
      </c>
      <c r="C62" s="60" t="str">
        <f>$B$2</f>
        <v/>
      </c>
      <c r="D62" s="34" t="str">
        <f ca="1">IF('Staffelzettel 3x800m'!$K$27="","",'Staffelzettel 3x800m'!$K$27)</f>
        <v>2010 u. jünger</v>
      </c>
      <c r="E62" s="34" t="str">
        <f>IF(F62="","",'Staffelzettel 3x800m'!L$22)</f>
        <v/>
      </c>
      <c r="F62" s="58" t="str">
        <f>IF('Staffelzettel 3x800m'!K30="","",'Staffelzettel 3x800m'!K30)</f>
        <v/>
      </c>
      <c r="G62" s="58" t="str">
        <f>IF('Staffelzettel 3x800m'!K31="","",'Staffelzettel 3x800m'!K31)</f>
        <v/>
      </c>
      <c r="H62" s="58" t="str">
        <f>IF('Staffelzettel 3x800m'!K32="","",'Staffelzettel 3x800m'!K32)</f>
        <v/>
      </c>
      <c r="I62" s="68"/>
      <c r="J62" s="59"/>
      <c r="K62" s="47"/>
      <c r="L62" s="47"/>
      <c r="M62" s="47"/>
      <c r="N62" s="48"/>
      <c r="O62" s="48"/>
      <c r="P62" s="48"/>
      <c r="Q62" s="48"/>
      <c r="R62" s="48"/>
      <c r="S62" s="48"/>
      <c r="T62" s="48"/>
      <c r="U62" s="48"/>
      <c r="V62" s="48"/>
    </row>
    <row r="63" spans="1:22" s="49" customFormat="1" ht="6" customHeight="1" x14ac:dyDescent="0.2">
      <c r="A63" s="63"/>
      <c r="B63" s="64"/>
      <c r="C63" s="60"/>
      <c r="D63" s="64"/>
      <c r="E63" s="64"/>
      <c r="F63" s="65"/>
      <c r="G63" s="65"/>
      <c r="H63" s="65"/>
      <c r="I63" s="67"/>
      <c r="J63" s="59"/>
      <c r="K63" s="47"/>
      <c r="L63" s="47"/>
      <c r="M63" s="47"/>
      <c r="N63" s="48"/>
      <c r="O63" s="48"/>
      <c r="P63" s="48"/>
      <c r="Q63" s="48"/>
      <c r="R63" s="48"/>
      <c r="S63" s="48"/>
      <c r="T63" s="48"/>
      <c r="U63" s="48"/>
      <c r="V63" s="48"/>
    </row>
    <row r="64" spans="1:22" s="49" customFormat="1" ht="15.75" x14ac:dyDescent="0.2">
      <c r="A64" s="31" t="s">
        <v>174</v>
      </c>
      <c r="B64" s="32" t="str">
        <f>'Staffelzettel 3x800m'!$J45</f>
        <v>Mädchen</v>
      </c>
      <c r="C64" s="66" t="str">
        <f>$B$2</f>
        <v/>
      </c>
      <c r="D64" s="32" t="str">
        <f ca="1">IF('Staffelzettel 3x800m'!$K$45="","",'Staffelzettel 3x800m'!$K$45)</f>
        <v>2010 u. jünger</v>
      </c>
      <c r="E64" s="32" t="str">
        <f>IF(F64="","",'Staffelzettel 3x800m'!L$40)</f>
        <v/>
      </c>
      <c r="F64" s="58" t="str">
        <f>IF('Staffelzettel 3x800m'!K48="","",'Staffelzettel 3x800m'!K48)</f>
        <v/>
      </c>
      <c r="G64" s="58" t="str">
        <f>IF('Staffelzettel 3x800m'!K49="","",'Staffelzettel 3x800m'!K49)</f>
        <v/>
      </c>
      <c r="H64" s="58" t="str">
        <f>IF('Staffelzettel 3x800m'!K50="","",'Staffelzettel 3x800m'!K50)</f>
        <v/>
      </c>
      <c r="I64" s="68"/>
      <c r="J64" s="59"/>
      <c r="K64" s="47"/>
      <c r="L64" s="47"/>
      <c r="M64" s="47"/>
      <c r="N64" s="48"/>
      <c r="O64" s="48"/>
      <c r="P64" s="48"/>
      <c r="Q64" s="48"/>
      <c r="R64" s="48"/>
      <c r="S64" s="48"/>
      <c r="T64" s="48"/>
      <c r="U64" s="48"/>
      <c r="V64" s="48"/>
    </row>
    <row r="65" spans="1:22" s="49" customFormat="1" ht="9" customHeight="1" x14ac:dyDescent="0.2">
      <c r="A65" s="47"/>
      <c r="B65" s="47"/>
      <c r="C65" s="47"/>
      <c r="D65" s="47"/>
      <c r="E65" s="69"/>
      <c r="F65" s="67"/>
      <c r="G65" s="67"/>
      <c r="H65" s="67"/>
      <c r="I65" s="67"/>
      <c r="J65" s="47"/>
      <c r="K65" s="47"/>
      <c r="L65" s="47"/>
      <c r="M65" s="47"/>
      <c r="N65" s="48"/>
      <c r="O65" s="48"/>
      <c r="P65" s="48"/>
      <c r="Q65" s="48"/>
      <c r="R65" s="48"/>
      <c r="S65" s="48"/>
      <c r="T65" s="48"/>
      <c r="U65" s="48"/>
      <c r="V65" s="48"/>
    </row>
    <row r="66" spans="1:22" s="49" customFormat="1" ht="15.75" x14ac:dyDescent="0.2">
      <c r="A66" s="29" t="s">
        <v>174</v>
      </c>
      <c r="B66" s="30" t="str">
        <f>'Staffelzettel 3x800m'!$N$9</f>
        <v>Jungen</v>
      </c>
      <c r="C66" s="57" t="str">
        <f>$B$2</f>
        <v/>
      </c>
      <c r="D66" s="30" t="str">
        <f ca="1">IF('Staffelzettel 3x800m'!$O$9="","",'Staffelzettel 3x800m'!$O$9)</f>
        <v>2010 u. jünger</v>
      </c>
      <c r="E66" s="40" t="str">
        <f>IF(F66="","",'Staffelzettel 3x800m'!P$4)</f>
        <v/>
      </c>
      <c r="F66" s="58" t="str">
        <f>IF('Staffelzettel 3x800m'!$O12="","",'Staffelzettel 3x800m'!$O12)</f>
        <v/>
      </c>
      <c r="G66" s="58" t="str">
        <f>IF('Staffelzettel 3x800m'!$O13="","",'Staffelzettel 3x800m'!$O13)</f>
        <v/>
      </c>
      <c r="H66" s="58" t="str">
        <f>IF('Staffelzettel 3x800m'!$O14="","",'Staffelzettel 3x800m'!$O14)</f>
        <v/>
      </c>
      <c r="I66" s="68"/>
      <c r="J66" s="59"/>
      <c r="K66" s="47"/>
      <c r="L66" s="47"/>
      <c r="M66" s="47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49" customFormat="1" ht="6" customHeight="1" x14ac:dyDescent="0.2">
      <c r="A67" s="33"/>
      <c r="B67" s="34"/>
      <c r="C67" s="60"/>
      <c r="D67" s="34"/>
      <c r="E67" s="41"/>
      <c r="F67" s="61"/>
      <c r="G67" s="61"/>
      <c r="H67" s="61"/>
      <c r="I67" s="67"/>
      <c r="J67" s="59"/>
      <c r="K67" s="47"/>
      <c r="L67" s="47"/>
      <c r="M67" s="47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49" customFormat="1" ht="15.75" x14ac:dyDescent="0.2">
      <c r="A68" s="33" t="s">
        <v>174</v>
      </c>
      <c r="B68" s="34" t="str">
        <f>'Staffelzettel 3x800m'!$N$27</f>
        <v>Jungen</v>
      </c>
      <c r="C68" s="60" t="str">
        <f>$B$2</f>
        <v/>
      </c>
      <c r="D68" s="34" t="str">
        <f ca="1">IF('Staffelzettel 3x800m'!$O$27="","",'Staffelzettel 3x800m'!$O$27)</f>
        <v>2010 u. jünger</v>
      </c>
      <c r="E68" s="34" t="str">
        <f>IF(F68="","",'Staffelzettel 3x800m'!P$22)</f>
        <v/>
      </c>
      <c r="F68" s="58" t="str">
        <f>IF('Staffelzettel 3x800m'!$O30="","",'Staffelzettel 3x800m'!$O30)</f>
        <v/>
      </c>
      <c r="G68" s="58" t="str">
        <f>IF('Staffelzettel 3x800m'!$O31="","",'Staffelzettel 3x800m'!$O31)</f>
        <v/>
      </c>
      <c r="H68" s="58" t="str">
        <f>IF('Staffelzettel 3x800m'!$O32="","",'Staffelzettel 3x800m'!$O32)</f>
        <v/>
      </c>
      <c r="I68" s="68"/>
      <c r="J68" s="59"/>
      <c r="K68" s="47"/>
      <c r="L68" s="47"/>
      <c r="M68" s="47"/>
      <c r="N68" s="48"/>
      <c r="O68" s="48"/>
      <c r="P68" s="48"/>
      <c r="Q68" s="48"/>
      <c r="R68" s="48"/>
      <c r="S68" s="48"/>
      <c r="T68" s="48"/>
      <c r="U68" s="48"/>
      <c r="V68" s="48"/>
    </row>
    <row r="69" spans="1:22" s="49" customFormat="1" ht="6" customHeight="1" x14ac:dyDescent="0.2">
      <c r="A69" s="63"/>
      <c r="B69" s="64"/>
      <c r="C69" s="60"/>
      <c r="D69" s="64"/>
      <c r="E69" s="64"/>
      <c r="F69" s="65"/>
      <c r="G69" s="65"/>
      <c r="H69" s="65"/>
      <c r="I69" s="67"/>
      <c r="J69" s="59"/>
      <c r="K69" s="47"/>
      <c r="L69" s="47"/>
      <c r="M69" s="47"/>
      <c r="N69" s="48"/>
      <c r="O69" s="48"/>
      <c r="P69" s="48"/>
      <c r="Q69" s="48"/>
      <c r="R69" s="48"/>
      <c r="S69" s="48"/>
      <c r="T69" s="48"/>
      <c r="U69" s="48"/>
      <c r="V69" s="48"/>
    </row>
    <row r="70" spans="1:22" s="49" customFormat="1" ht="15.75" x14ac:dyDescent="0.2">
      <c r="A70" s="31" t="s">
        <v>174</v>
      </c>
      <c r="B70" s="32" t="str">
        <f>'Staffelzettel 3x800m'!$N$45</f>
        <v>Jungen</v>
      </c>
      <c r="C70" s="66" t="str">
        <f>$B$2</f>
        <v/>
      </c>
      <c r="D70" s="32" t="str">
        <f ca="1">IF('Staffelzettel 3x800m'!$O$45="","",'Staffelzettel 3x800m'!$O$45)</f>
        <v>2010 u. jünger</v>
      </c>
      <c r="E70" s="32" t="str">
        <f>IF(F70="","",'Staffelzettel 3x800m'!P$40)</f>
        <v/>
      </c>
      <c r="F70" s="58" t="str">
        <f>IF('Staffelzettel 3x800m'!$O48="","",'Staffelzettel 3x800m'!$O48)</f>
        <v/>
      </c>
      <c r="G70" s="58" t="str">
        <f>IF('Staffelzettel 3x800m'!$O49="","",'Staffelzettel 3x800m'!$O49)</f>
        <v/>
      </c>
      <c r="H70" s="58" t="str">
        <f>IF('Staffelzettel 3x800m'!$O50="","",'Staffelzettel 3x800m'!$O50)</f>
        <v/>
      </c>
      <c r="I70" s="68"/>
      <c r="J70" s="59"/>
      <c r="K70" s="47"/>
      <c r="L70" s="47"/>
      <c r="M70" s="47"/>
      <c r="N70" s="48"/>
      <c r="O70" s="48"/>
      <c r="P70" s="48"/>
      <c r="Q70" s="48"/>
      <c r="R70" s="48"/>
      <c r="S70" s="48"/>
      <c r="T70" s="48"/>
      <c r="U70" s="48"/>
      <c r="V70" s="48"/>
    </row>
    <row r="71" spans="1:22" s="49" customFormat="1" ht="9" customHeight="1" x14ac:dyDescent="0.2">
      <c r="A71" s="47"/>
      <c r="B71" s="47"/>
      <c r="C71" s="47"/>
      <c r="D71" s="47"/>
      <c r="E71" s="69"/>
      <c r="F71" s="67"/>
      <c r="G71" s="67"/>
      <c r="H71" s="67"/>
      <c r="I71" s="67"/>
      <c r="J71" s="47"/>
      <c r="K71" s="47"/>
      <c r="L71" s="47"/>
      <c r="M71" s="47"/>
      <c r="N71" s="48"/>
      <c r="O71" s="48"/>
      <c r="P71" s="48"/>
      <c r="Q71" s="48"/>
      <c r="R71" s="48"/>
      <c r="S71" s="48"/>
      <c r="T71" s="48"/>
      <c r="U71" s="48"/>
      <c r="V71" s="48"/>
    </row>
    <row r="72" spans="1:22" s="49" customFormat="1" ht="15.75" x14ac:dyDescent="0.2">
      <c r="A72" s="29" t="s">
        <v>174</v>
      </c>
      <c r="B72" s="30" t="str">
        <f>'Staffelzettel 3x800m'!$R$9</f>
        <v>Mädchen</v>
      </c>
      <c r="C72" s="57" t="str">
        <f>$B$2</f>
        <v/>
      </c>
      <c r="D72" s="30" t="str">
        <f ca="1">IF('Staffelzettel 3x800m'!$S$9="","",'Staffelzettel 3x800m'!$S$9)</f>
        <v>2008 u. jünger</v>
      </c>
      <c r="E72" s="40" t="str">
        <f>IF(F72="","",'Staffelzettel 3x800m'!T$4)</f>
        <v/>
      </c>
      <c r="F72" s="58" t="str">
        <f>IF('Staffelzettel 3x800m'!S12="","",'Staffelzettel 3x800m'!S12)</f>
        <v/>
      </c>
      <c r="G72" s="58" t="str">
        <f>IF('Staffelzettel 3x800m'!S13="","",'Staffelzettel 3x800m'!S13)</f>
        <v/>
      </c>
      <c r="H72" s="58" t="str">
        <f>IF('Staffelzettel 3x800m'!S14="","",'Staffelzettel 3x800m'!S14)</f>
        <v/>
      </c>
      <c r="I72" s="68"/>
      <c r="J72" s="59"/>
      <c r="K72" s="47"/>
      <c r="L72" s="47"/>
      <c r="M72" s="47"/>
      <c r="N72" s="48"/>
      <c r="O72" s="48"/>
      <c r="P72" s="48"/>
      <c r="Q72" s="48"/>
      <c r="R72" s="48"/>
      <c r="S72" s="48"/>
      <c r="T72" s="48"/>
      <c r="U72" s="48"/>
      <c r="V72" s="48"/>
    </row>
    <row r="73" spans="1:22" s="49" customFormat="1" ht="6" customHeight="1" x14ac:dyDescent="0.2">
      <c r="A73" s="33"/>
      <c r="B73" s="34"/>
      <c r="C73" s="60"/>
      <c r="D73" s="34"/>
      <c r="E73" s="41"/>
      <c r="F73" s="61"/>
      <c r="G73" s="61"/>
      <c r="H73" s="61"/>
      <c r="I73" s="67"/>
      <c r="J73" s="59"/>
      <c r="K73" s="47"/>
      <c r="L73" s="47"/>
      <c r="M73" s="47"/>
      <c r="N73" s="48"/>
      <c r="O73" s="48"/>
      <c r="P73" s="48"/>
      <c r="Q73" s="48"/>
      <c r="R73" s="48"/>
      <c r="S73" s="48"/>
      <c r="T73" s="48"/>
      <c r="U73" s="48"/>
      <c r="V73" s="48"/>
    </row>
    <row r="74" spans="1:22" s="49" customFormat="1" ht="15.75" x14ac:dyDescent="0.2">
      <c r="A74" s="33" t="s">
        <v>174</v>
      </c>
      <c r="B74" s="34" t="str">
        <f>'Staffelzettel 3x800m'!$R$27</f>
        <v>Mädchen</v>
      </c>
      <c r="C74" s="60" t="str">
        <f>$B$2</f>
        <v/>
      </c>
      <c r="D74" s="34" t="str">
        <f ca="1">IF('Staffelzettel 3x800m'!$S$27="","",'Staffelzettel 3x800m'!$S$27)</f>
        <v>2008 u. jünger</v>
      </c>
      <c r="E74" s="34" t="str">
        <f>IF(F74="","",'Staffelzettel 3x800m'!T$22)</f>
        <v/>
      </c>
      <c r="F74" s="58" t="str">
        <f>IF('Staffelzettel 3x800m'!S30="","",'Staffelzettel 3x800m'!S30)</f>
        <v/>
      </c>
      <c r="G74" s="58" t="str">
        <f>IF('Staffelzettel 3x800m'!S31="","",'Staffelzettel 3x800m'!S31)</f>
        <v/>
      </c>
      <c r="H74" s="58" t="str">
        <f>IF('Staffelzettel 3x800m'!S32="","",'Staffelzettel 3x800m'!S32)</f>
        <v/>
      </c>
      <c r="I74" s="68"/>
      <c r="J74" s="59"/>
      <c r="K74" s="47"/>
      <c r="L74" s="47"/>
      <c r="M74" s="47"/>
      <c r="N74" s="48"/>
      <c r="O74" s="48"/>
      <c r="P74" s="48"/>
      <c r="Q74" s="48"/>
      <c r="R74" s="48"/>
      <c r="S74" s="48"/>
      <c r="T74" s="48"/>
      <c r="U74" s="48"/>
      <c r="V74" s="48"/>
    </row>
    <row r="75" spans="1:22" s="49" customFormat="1" ht="6" customHeight="1" x14ac:dyDescent="0.2">
      <c r="A75" s="63"/>
      <c r="B75" s="64"/>
      <c r="C75" s="60"/>
      <c r="D75" s="64"/>
      <c r="E75" s="64"/>
      <c r="F75" s="65"/>
      <c r="G75" s="65"/>
      <c r="H75" s="65"/>
      <c r="I75" s="67"/>
      <c r="J75" s="59"/>
      <c r="K75" s="47"/>
      <c r="L75" s="47"/>
      <c r="M75" s="47"/>
      <c r="N75" s="48"/>
      <c r="O75" s="48"/>
      <c r="P75" s="48"/>
      <c r="Q75" s="48"/>
      <c r="R75" s="48"/>
      <c r="S75" s="48"/>
      <c r="T75" s="48"/>
      <c r="U75" s="48"/>
      <c r="V75" s="48"/>
    </row>
    <row r="76" spans="1:22" s="49" customFormat="1" ht="15.75" x14ac:dyDescent="0.2">
      <c r="A76" s="31" t="s">
        <v>171</v>
      </c>
      <c r="B76" s="32" t="str">
        <f>'Staffelzettel 3x800m'!$R45</f>
        <v>Mädchen</v>
      </c>
      <c r="C76" s="66" t="str">
        <f>$B$2</f>
        <v/>
      </c>
      <c r="D76" s="32" t="str">
        <f ca="1">IF('Staffelzettel 3x800m'!$S$45="","",'Staffelzettel 3x800m'!$S$45)</f>
        <v>2008 u. jünger</v>
      </c>
      <c r="E76" s="32" t="str">
        <f>IF(F76="","",'Staffelzettel 3x800m'!T$40)</f>
        <v/>
      </c>
      <c r="F76" s="58" t="str">
        <f>IF('Staffelzettel 3x800m'!S48="","",'Staffelzettel 3x800m'!S48)</f>
        <v/>
      </c>
      <c r="G76" s="58" t="str">
        <f>IF('Staffelzettel 3x800m'!S49="","",'Staffelzettel 3x800m'!S49)</f>
        <v/>
      </c>
      <c r="H76" s="58" t="str">
        <f>IF('Staffelzettel 3x800m'!S50="","",'Staffelzettel 3x800m'!S50)</f>
        <v/>
      </c>
      <c r="I76" s="68"/>
      <c r="J76" s="59"/>
      <c r="K76" s="47"/>
      <c r="L76" s="47"/>
      <c r="M76" s="47"/>
      <c r="N76" s="48"/>
      <c r="O76" s="48"/>
      <c r="P76" s="48"/>
      <c r="Q76" s="48"/>
      <c r="R76" s="48"/>
      <c r="S76" s="48"/>
      <c r="T76" s="48"/>
      <c r="U76" s="48"/>
      <c r="V76" s="48"/>
    </row>
    <row r="77" spans="1:22" s="49" customFormat="1" ht="9" customHeight="1" x14ac:dyDescent="0.2">
      <c r="A77" s="47"/>
      <c r="B77" s="47"/>
      <c r="C77" s="47"/>
      <c r="D77" s="47"/>
      <c r="E77" s="69"/>
      <c r="F77" s="67"/>
      <c r="G77" s="67"/>
      <c r="H77" s="67"/>
      <c r="I77" s="67"/>
      <c r="J77" s="47"/>
      <c r="K77" s="47"/>
      <c r="L77" s="47"/>
      <c r="M77" s="47"/>
      <c r="N77" s="48"/>
      <c r="O77" s="48"/>
      <c r="P77" s="48"/>
      <c r="Q77" s="48"/>
      <c r="R77" s="48"/>
      <c r="S77" s="48"/>
      <c r="T77" s="48"/>
      <c r="U77" s="48"/>
      <c r="V77" s="48"/>
    </row>
    <row r="78" spans="1:22" s="49" customFormat="1" ht="15.75" x14ac:dyDescent="0.2">
      <c r="A78" s="29" t="s">
        <v>174</v>
      </c>
      <c r="B78" s="30" t="str">
        <f>'Staffelzettel 3x800m'!$V$9</f>
        <v>Jungen</v>
      </c>
      <c r="C78" s="57" t="str">
        <f>$B$2</f>
        <v/>
      </c>
      <c r="D78" s="30" t="str">
        <f ca="1">IF('Staffelzettel 3x800m'!$W$9="","",'Staffelzettel 3x800m'!$W$9)</f>
        <v>2008 u. jünger</v>
      </c>
      <c r="E78" s="40" t="str">
        <f>IF(F78="","",'Staffelzettel 3x800m'!X$4)</f>
        <v/>
      </c>
      <c r="F78" s="58" t="str">
        <f>IF('Staffelzettel 3x800m'!$W12="","",'Staffelzettel 3x800m'!$W12)</f>
        <v/>
      </c>
      <c r="G78" s="58" t="str">
        <f>IF('Staffelzettel 3x800m'!$W13="","",'Staffelzettel 3x800m'!$W13)</f>
        <v/>
      </c>
      <c r="H78" s="58" t="str">
        <f>IF('Staffelzettel 3x800m'!$W14="","",'Staffelzettel 3x800m'!$W14)</f>
        <v/>
      </c>
      <c r="I78" s="68"/>
      <c r="J78" s="59"/>
      <c r="K78" s="47"/>
      <c r="L78" s="47"/>
      <c r="M78" s="47"/>
      <c r="N78" s="48"/>
      <c r="O78" s="48"/>
      <c r="P78" s="48"/>
      <c r="Q78" s="48"/>
      <c r="R78" s="48"/>
      <c r="S78" s="48"/>
      <c r="T78" s="48"/>
      <c r="U78" s="48"/>
      <c r="V78" s="48"/>
    </row>
    <row r="79" spans="1:22" s="49" customFormat="1" ht="6" customHeight="1" x14ac:dyDescent="0.2">
      <c r="A79" s="33"/>
      <c r="B79" s="34"/>
      <c r="C79" s="60"/>
      <c r="D79" s="34"/>
      <c r="E79" s="41"/>
      <c r="F79" s="61"/>
      <c r="G79" s="61"/>
      <c r="H79" s="61"/>
      <c r="I79" s="67"/>
      <c r="J79" s="59"/>
      <c r="K79" s="47"/>
      <c r="L79" s="47"/>
      <c r="M79" s="47"/>
      <c r="N79" s="48"/>
      <c r="O79" s="48"/>
      <c r="P79" s="48"/>
      <c r="Q79" s="48"/>
      <c r="R79" s="48"/>
      <c r="S79" s="48"/>
      <c r="T79" s="48"/>
      <c r="U79" s="48"/>
      <c r="V79" s="48"/>
    </row>
    <row r="80" spans="1:22" s="49" customFormat="1" ht="15.75" x14ac:dyDescent="0.2">
      <c r="A80" s="33" t="s">
        <v>174</v>
      </c>
      <c r="B80" s="34" t="str">
        <f>'Staffelzettel 3x800m'!$V$27</f>
        <v>Jungen</v>
      </c>
      <c r="C80" s="60" t="str">
        <f>$B$2</f>
        <v/>
      </c>
      <c r="D80" s="34" t="str">
        <f ca="1">IF('Staffelzettel 3x800m'!$W$27="","",'Staffelzettel 3x800m'!$W$27)</f>
        <v>2008 u. jünger</v>
      </c>
      <c r="E80" s="34" t="str">
        <f>IF(F80="","",'Staffelzettel 3x800m'!X$22)</f>
        <v/>
      </c>
      <c r="F80" s="58" t="str">
        <f>IF('Staffelzettel 3x800m'!$W30="","",'Staffelzettel 3x800m'!$W30)</f>
        <v/>
      </c>
      <c r="G80" s="58" t="str">
        <f>IF('Staffelzettel 3x800m'!$W31="","",'Staffelzettel 3x800m'!$W31)</f>
        <v/>
      </c>
      <c r="H80" s="58" t="str">
        <f>IF('Staffelzettel 3x800m'!$W32="","",'Staffelzettel 3x800m'!$W32)</f>
        <v/>
      </c>
      <c r="I80" s="68"/>
      <c r="J80" s="59"/>
      <c r="K80" s="47"/>
      <c r="L80" s="47"/>
      <c r="M80" s="47"/>
      <c r="N80" s="48"/>
      <c r="O80" s="48"/>
      <c r="P80" s="48"/>
      <c r="Q80" s="48"/>
      <c r="R80" s="48"/>
      <c r="S80" s="48"/>
      <c r="T80" s="48"/>
      <c r="U80" s="48"/>
      <c r="V80" s="48"/>
    </row>
    <row r="81" spans="1:22" s="49" customFormat="1" ht="6" customHeight="1" x14ac:dyDescent="0.2">
      <c r="A81" s="63"/>
      <c r="B81" s="64"/>
      <c r="C81" s="60"/>
      <c r="D81" s="64"/>
      <c r="E81" s="64"/>
      <c r="F81" s="65"/>
      <c r="G81" s="65"/>
      <c r="H81" s="65"/>
      <c r="I81" s="67"/>
      <c r="J81" s="59"/>
      <c r="K81" s="47"/>
      <c r="L81" s="47"/>
      <c r="M81" s="47"/>
      <c r="N81" s="48"/>
      <c r="O81" s="48"/>
      <c r="P81" s="48"/>
      <c r="Q81" s="48"/>
      <c r="R81" s="48"/>
      <c r="S81" s="48"/>
      <c r="T81" s="48"/>
      <c r="U81" s="48"/>
      <c r="V81" s="48"/>
    </row>
    <row r="82" spans="1:22" s="49" customFormat="1" ht="15.75" x14ac:dyDescent="0.2">
      <c r="A82" s="31" t="s">
        <v>174</v>
      </c>
      <c r="B82" s="32" t="str">
        <f>'Staffelzettel 3x800m'!$V$45</f>
        <v>Jungen</v>
      </c>
      <c r="C82" s="66" t="str">
        <f>$B$2</f>
        <v/>
      </c>
      <c r="D82" s="32" t="str">
        <f ca="1">IF('Staffelzettel 3x800m'!$W$45="","",'Staffelzettel 3x800m'!$W$45)</f>
        <v>2008 u. jünger</v>
      </c>
      <c r="E82" s="32" t="str">
        <f>IF(F82="","",'Staffelzettel 3x800m'!X$40)</f>
        <v/>
      </c>
      <c r="F82" s="58" t="str">
        <f>IF('Staffelzettel 3x800m'!$W48="","",'Staffelzettel 3x800m'!$W48)</f>
        <v/>
      </c>
      <c r="G82" s="58" t="str">
        <f>IF('Staffelzettel 3x800m'!$W49="","",'Staffelzettel 3x800m'!$W49)</f>
        <v/>
      </c>
      <c r="H82" s="58" t="str">
        <f>IF('Staffelzettel 3x800m'!$W50="","",'Staffelzettel 3x800m'!$W50)</f>
        <v/>
      </c>
      <c r="I82" s="68"/>
      <c r="J82" s="59"/>
      <c r="K82" s="47"/>
      <c r="L82" s="47"/>
      <c r="M82" s="47"/>
      <c r="N82" s="48"/>
      <c r="O82" s="48"/>
      <c r="P82" s="48"/>
      <c r="Q82" s="48"/>
      <c r="R82" s="48"/>
      <c r="S82" s="48"/>
      <c r="T82" s="48"/>
      <c r="U82" s="48"/>
      <c r="V82" s="48"/>
    </row>
    <row r="83" spans="1:22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</row>
    <row r="84" spans="1:22" ht="202.5" customHeigh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</row>
  </sheetData>
  <sheetProtection sheet="1" objects="1" scenarios="1"/>
  <mergeCells count="3">
    <mergeCell ref="A1:I1"/>
    <mergeCell ref="B2:E2"/>
    <mergeCell ref="J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Staffelzettel 3x800m</vt:lpstr>
      <vt:lpstr>Staffelzettel 4x100m</vt:lpstr>
      <vt:lpstr>Schulliste</vt:lpstr>
      <vt:lpstr>Transskription</vt:lpstr>
      <vt:lpstr>'Staffelzettel 3x800m'!Druckbereich</vt:lpstr>
      <vt:lpstr>'Staffelzettel 4x100m'!Druckbereich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Fachberater Sport Neukölln</dc:creator>
  <cp:lastModifiedBy>Marco Guhl</cp:lastModifiedBy>
  <cp:lastPrinted>2022-11-15T10:39:45Z</cp:lastPrinted>
  <dcterms:created xsi:type="dcterms:W3CDTF">2005-08-21T21:59:27Z</dcterms:created>
  <dcterms:modified xsi:type="dcterms:W3CDTF">2026-09-15T12:49:29Z</dcterms:modified>
</cp:coreProperties>
</file>